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ns\Documents\Oslo Rokrets\Aktivitet Vinter\Roerlangrennet\2017\"/>
    </mc:Choice>
  </mc:AlternateContent>
  <workbookProtection workbookAlgorithmName="SHA-512" workbookHashValue="sIrDnhY5rRHG5IyPGcbezVUrE5LSYU/ooH2Q0H81n3R+623wUb+Q+WByqWcfoWc9qwfc4NwPM6JoS1nkICvRJg==" workbookSaltValue="d2S6SFEf4aPTPhtKy0WZoA==" workbookSpinCount="100000" lockStructure="1"/>
  <bookViews>
    <workbookView xWindow="240" yWindow="30" windowWidth="11580" windowHeight="6540" tabRatio="875" activeTab="5"/>
  </bookViews>
  <sheets>
    <sheet name="FORSIDE" sheetId="29" r:id="rId1"/>
    <sheet name="DATABASE" sheetId="14" state="hidden" r:id="rId2"/>
    <sheet name="Kaniner" sheetId="30" r:id="rId3"/>
    <sheet name="START-LISTE" sheetId="25" state="hidden" r:id="rId4"/>
    <sheet name="RESULTAT-LISTE" sheetId="24" r:id="rId5"/>
    <sheet name="BESTE KLUBB" sheetId="20" r:id="rId6"/>
  </sheets>
  <definedNames>
    <definedName name="_xlnm._FilterDatabase" localSheetId="1" hidden="1">DATABASE!$A$4:$M$103</definedName>
    <definedName name="DELTAGERLISTE">DATABASE!$A$4:$M$103</definedName>
    <definedName name="Print_Area" localSheetId="1">DATABASE!$A$2:$L$84</definedName>
    <definedName name="Print_Area" localSheetId="4">'RESULTAT-LISTE'!$A$1:$G$51</definedName>
    <definedName name="Print_Area" localSheetId="3">'START-LISTE'!$A$1:$G$92</definedName>
    <definedName name="Print_Titles" localSheetId="1">DATABASE!$4:$4</definedName>
    <definedName name="Print_Titles" localSheetId="4">'RESULTAT-LISTE'!$1:$5</definedName>
    <definedName name="Print_Titles" localSheetId="3">'START-LISTE'!$1:$5</definedName>
    <definedName name="Startnr.">DATABASE!$A$4:$K$14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L42" i="14" l="1"/>
  <c r="L34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5" i="14"/>
  <c r="L43" i="14"/>
  <c r="L41" i="14"/>
  <c r="L40" i="14"/>
  <c r="L39" i="14"/>
  <c r="L38" i="14"/>
  <c r="L37" i="14"/>
  <c r="L36" i="14"/>
  <c r="L35" i="14"/>
  <c r="L33" i="14"/>
  <c r="L32" i="14"/>
  <c r="L30" i="14"/>
  <c r="L29" i="14"/>
  <c r="L28" i="14"/>
  <c r="L27" i="14"/>
  <c r="L26" i="14"/>
  <c r="L25" i="14"/>
  <c r="L24" i="14"/>
  <c r="L22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J93" i="14"/>
  <c r="L5" i="14" l="1"/>
  <c r="F104" i="14" l="1"/>
  <c r="M104" i="14" l="1"/>
</calcChain>
</file>

<file path=xl/comments1.xml><?xml version="1.0" encoding="utf-8"?>
<comments xmlns="http://schemas.openxmlformats.org/spreadsheetml/2006/main">
  <authors>
    <author>Jens Kolberg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Jens Chr. Kolberg:</t>
        </r>
        <r>
          <rPr>
            <sz val="8"/>
            <color indexed="81"/>
            <rFont val="Tahoma"/>
            <family val="2"/>
          </rPr>
          <t xml:space="preserve">
Tabellen ligger ferdig til bruk til neste år. Oppdateres på vanlig måte.
Skriv "</t>
        </r>
        <r>
          <rPr>
            <b/>
            <sz val="8"/>
            <color indexed="81"/>
            <rFont val="Tahoma"/>
            <family val="2"/>
          </rPr>
          <t>strøket</t>
        </r>
        <r>
          <rPr>
            <sz val="8"/>
            <color indexed="81"/>
            <rFont val="Tahoma"/>
            <family val="2"/>
          </rPr>
          <t xml:space="preserve">" utfor navnet i kolonne B. 
I ark pivot diagram, vis først: Alle, deretter strøket, deretter tomme. Kolonne B må være tom for alle som har gjennomført.
</t>
        </r>
      </text>
    </comment>
  </commentList>
</comments>
</file>

<file path=xl/sharedStrings.xml><?xml version="1.0" encoding="utf-8"?>
<sst xmlns="http://schemas.openxmlformats.org/spreadsheetml/2006/main" count="933" uniqueCount="162">
  <si>
    <t>Klubb</t>
  </si>
  <si>
    <t>Startnr.</t>
  </si>
  <si>
    <t>Tid</t>
  </si>
  <si>
    <t>Start</t>
  </si>
  <si>
    <t>Mål</t>
  </si>
  <si>
    <t>H/D</t>
  </si>
  <si>
    <t>Antall  Klubb</t>
  </si>
  <si>
    <t>Strøket</t>
  </si>
  <si>
    <t>Klasse</t>
  </si>
  <si>
    <t>Distanse</t>
  </si>
  <si>
    <t>Totalt</t>
  </si>
  <si>
    <t>Deltagere</t>
  </si>
  <si>
    <t>Arrangør:</t>
  </si>
  <si>
    <t>Sørkedalen Idrettsforening</t>
  </si>
  <si>
    <t xml:space="preserve">ROERLANGRENNET </t>
  </si>
  <si>
    <t>Tidformat:</t>
  </si>
  <si>
    <t>Etternavn</t>
  </si>
  <si>
    <t>Fornavn</t>
  </si>
  <si>
    <t>Betalt</t>
  </si>
  <si>
    <t>Heat</t>
  </si>
  <si>
    <t>(tom)</t>
  </si>
  <si>
    <t>Totalsum</t>
  </si>
  <si>
    <t>Kaniner</t>
  </si>
  <si>
    <t>Navn</t>
  </si>
  <si>
    <t>alder</t>
  </si>
  <si>
    <t xml:space="preserve"> </t>
  </si>
  <si>
    <t>ROERLANGRENNET STARTLISTE</t>
  </si>
  <si>
    <t>V</t>
  </si>
  <si>
    <t>H</t>
  </si>
  <si>
    <t>Søndag 05. mars</t>
  </si>
  <si>
    <t>ROERLANGRENNET 2017 - DELTAGERLISTE</t>
  </si>
  <si>
    <t>Formo</t>
  </si>
  <si>
    <t>Anders</t>
  </si>
  <si>
    <t>D</t>
  </si>
  <si>
    <t>T</t>
  </si>
  <si>
    <t>Klaveness</t>
  </si>
  <si>
    <t>Kristine</t>
  </si>
  <si>
    <t>CR</t>
  </si>
  <si>
    <t>NSR</t>
  </si>
  <si>
    <t>Lilledahl</t>
  </si>
  <si>
    <t>Harald (9)</t>
  </si>
  <si>
    <t>Lundiin</t>
  </si>
  <si>
    <t>Bjørn</t>
  </si>
  <si>
    <t>Refsum</t>
  </si>
  <si>
    <t>Helge</t>
  </si>
  <si>
    <t>Glenny</t>
  </si>
  <si>
    <t>Hillary</t>
  </si>
  <si>
    <t>Jordal</t>
  </si>
  <si>
    <t>Harald Otto</t>
  </si>
  <si>
    <t>Bade</t>
  </si>
  <si>
    <t>Erik</t>
  </si>
  <si>
    <t>JB</t>
  </si>
  <si>
    <t>Arnøy</t>
  </si>
  <si>
    <t>Petter</t>
  </si>
  <si>
    <t>E</t>
  </si>
  <si>
    <t>Strand</t>
  </si>
  <si>
    <t>Peder</t>
  </si>
  <si>
    <t>Spæren</t>
  </si>
  <si>
    <t>Ada</t>
  </si>
  <si>
    <t>Nordan</t>
  </si>
  <si>
    <t>Jacob</t>
  </si>
  <si>
    <t>Ramsdal</t>
  </si>
  <si>
    <t>Elisabeth</t>
  </si>
  <si>
    <t>Madsen</t>
  </si>
  <si>
    <t>Marianne</t>
  </si>
  <si>
    <t>JC</t>
  </si>
  <si>
    <t>Løken</t>
  </si>
  <si>
    <t>Trygve</t>
  </si>
  <si>
    <t>Haavind</t>
  </si>
  <si>
    <t>Hugo</t>
  </si>
  <si>
    <t>Emil</t>
  </si>
  <si>
    <t>Ubbe</t>
  </si>
  <si>
    <t>Cathrine</t>
  </si>
  <si>
    <t>Rudi</t>
  </si>
  <si>
    <t>Marie Glomnes</t>
  </si>
  <si>
    <t>Trond Glomnes</t>
  </si>
  <si>
    <t>Anne Glomnes</t>
  </si>
  <si>
    <t>Hegge</t>
  </si>
  <si>
    <t>Ella Marie</t>
  </si>
  <si>
    <t>Odd Rune</t>
  </si>
  <si>
    <t>Line</t>
  </si>
  <si>
    <t xml:space="preserve">Lund </t>
  </si>
  <si>
    <t>Adrian</t>
  </si>
  <si>
    <t>Ormsund</t>
  </si>
  <si>
    <t>Hansen</t>
  </si>
  <si>
    <t>Truls Oskar</t>
  </si>
  <si>
    <t>Lund</t>
  </si>
  <si>
    <t>Ivar</t>
  </si>
  <si>
    <t>Mørk</t>
  </si>
  <si>
    <t>Stein</t>
  </si>
  <si>
    <t>Lysdahl</t>
  </si>
  <si>
    <t>Tore</t>
  </si>
  <si>
    <t>Søderstrøm</t>
  </si>
  <si>
    <t>Jan</t>
  </si>
  <si>
    <t>Snorre</t>
  </si>
  <si>
    <t>Spilling</t>
  </si>
  <si>
    <t>Janne</t>
  </si>
  <si>
    <t>Flood</t>
  </si>
  <si>
    <t>Morten</t>
  </si>
  <si>
    <t>Bengtson</t>
  </si>
  <si>
    <t>Brøymer</t>
  </si>
  <si>
    <t>Øyvin</t>
  </si>
  <si>
    <t>Rønne</t>
  </si>
  <si>
    <t>Jahn</t>
  </si>
  <si>
    <t>Haraldsen</t>
  </si>
  <si>
    <t>Øivind</t>
  </si>
  <si>
    <t>Eirik</t>
  </si>
  <si>
    <t>Ingrid</t>
  </si>
  <si>
    <t>Anna</t>
  </si>
  <si>
    <t>Myhre</t>
  </si>
  <si>
    <t>Karoline</t>
  </si>
  <si>
    <t>Ellingsen</t>
  </si>
  <si>
    <t>Tom</t>
  </si>
  <si>
    <t>Marianne Elseth</t>
  </si>
  <si>
    <t>JD</t>
  </si>
  <si>
    <t>Rønningen</t>
  </si>
  <si>
    <t>Alma (12)</t>
  </si>
  <si>
    <t>Mads</t>
  </si>
  <si>
    <t>Jonas</t>
  </si>
  <si>
    <t>Tobias</t>
  </si>
  <si>
    <t>Mathilde</t>
  </si>
  <si>
    <t>Amalie</t>
  </si>
  <si>
    <t>Sture</t>
  </si>
  <si>
    <t>Balder</t>
  </si>
  <si>
    <t>Berge</t>
  </si>
  <si>
    <t>Gisle</t>
  </si>
  <si>
    <t>Saga</t>
  </si>
  <si>
    <t>Kalvik</t>
  </si>
  <si>
    <t>Sivert</t>
  </si>
  <si>
    <t>Aalders</t>
  </si>
  <si>
    <t>Caitlin</t>
  </si>
  <si>
    <t>Bærum</t>
  </si>
  <si>
    <t>Værnes</t>
  </si>
  <si>
    <t>Ida</t>
  </si>
  <si>
    <t>Kavli</t>
  </si>
  <si>
    <t>Magnus</t>
  </si>
  <si>
    <t>JA</t>
  </si>
  <si>
    <t>Jaime</t>
  </si>
  <si>
    <t>Foss</t>
  </si>
  <si>
    <t>Synnøve</t>
  </si>
  <si>
    <t>Edwin</t>
  </si>
  <si>
    <t>Frode</t>
  </si>
  <si>
    <t>U23</t>
  </si>
  <si>
    <t>Andreas</t>
  </si>
  <si>
    <t>Ælveborn</t>
  </si>
  <si>
    <t>Andrea</t>
  </si>
  <si>
    <t>Peik</t>
  </si>
  <si>
    <t>Dyrbeck</t>
  </si>
  <si>
    <t>Gerhard</t>
  </si>
  <si>
    <t>Bjønnes</t>
  </si>
  <si>
    <t>Lars</t>
  </si>
  <si>
    <t>Schjøtt-Bugge</t>
  </si>
  <si>
    <t>Henrik</t>
  </si>
  <si>
    <t>S</t>
  </si>
  <si>
    <t>Tor</t>
  </si>
  <si>
    <t>Bye</t>
  </si>
  <si>
    <t>Brita</t>
  </si>
  <si>
    <t>Elsa</t>
  </si>
  <si>
    <t>(Alle)</t>
  </si>
  <si>
    <t>RESULTATLISTE ROERLANGRENNET 05.03.2017</t>
  </si>
  <si>
    <t>uten tid</t>
  </si>
  <si>
    <t>START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</si>
</sst>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[hh]:mm:ss.0"/>
    <numFmt numFmtId="165" formatCode="[mm]:ss.0"/>
    <numFmt numFmtId="166" formatCode="_ * #,##0_ ;_ * \-#,##0_ ;_ * &quot;-&quot;??_ ;_ @_ "/>
    <numFmt numFmtId="167" formatCode="[h]:mm:ss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8"/>
      <name val="Cambria"/>
      <family val="1"/>
    </font>
    <font>
      <b/>
      <sz val="18"/>
      <name val="Times New Roman"/>
      <family val="1"/>
    </font>
    <font>
      <b/>
      <sz val="36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b/>
      <sz val="26"/>
      <color indexed="30"/>
      <name val="Times New Roman"/>
      <family val="1"/>
    </font>
    <font>
      <b/>
      <sz val="20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1" fillId="0" borderId="0"/>
    <xf numFmtId="0" fontId="24" fillId="0" borderId="0"/>
    <xf numFmtId="0" fontId="11" fillId="0" borderId="0"/>
    <xf numFmtId="43" fontId="11" fillId="0" borderId="0" applyFont="0" applyFill="0" applyBorder="0" applyAlignment="0" applyProtection="0"/>
  </cellStyleXfs>
  <cellXfs count="164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4" xfId="0" applyBorder="1"/>
    <xf numFmtId="0" fontId="7" fillId="0" borderId="2" xfId="0" applyFont="1" applyBorder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5" fillId="0" borderId="0" xfId="4" applyFont="1" applyAlignment="1">
      <alignment horizontal="center"/>
    </xf>
    <xf numFmtId="0" fontId="24" fillId="0" borderId="0" xfId="4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19" fillId="0" borderId="0" xfId="4" applyFont="1" applyAlignment="1">
      <alignment horizontal="center" vertical="center" wrapText="1"/>
    </xf>
    <xf numFmtId="165" fontId="11" fillId="0" borderId="0" xfId="0" applyNumberFormat="1" applyFont="1"/>
    <xf numFmtId="0" fontId="20" fillId="0" borderId="0" xfId="4" applyFont="1" applyAlignment="1">
      <alignment horizontal="center"/>
    </xf>
    <xf numFmtId="0" fontId="21" fillId="0" borderId="0" xfId="4" applyFont="1"/>
    <xf numFmtId="0" fontId="22" fillId="0" borderId="0" xfId="4" applyFont="1" applyAlignment="1">
      <alignment horizontal="center"/>
    </xf>
    <xf numFmtId="0" fontId="23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/>
    <xf numFmtId="165" fontId="26" fillId="0" borderId="0" xfId="0" applyNumberFormat="1" applyFont="1"/>
    <xf numFmtId="0" fontId="3" fillId="0" borderId="0" xfId="0" applyFont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166" fontId="3" fillId="0" borderId="2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/>
    <xf numFmtId="0" fontId="0" fillId="0" borderId="1" xfId="0" applyBorder="1"/>
    <xf numFmtId="0" fontId="3" fillId="0" borderId="9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167" fontId="4" fillId="0" borderId="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0" xfId="0" pivotButton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7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/>
    <xf numFmtId="164" fontId="4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29" xfId="0" pivotButton="1" applyFont="1" applyBorder="1" applyAlignment="1">
      <alignment horizontal="center"/>
    </xf>
    <xf numFmtId="0" fontId="29" fillId="0" borderId="20" xfId="0" pivotButton="1" applyFont="1" applyBorder="1" applyAlignment="1">
      <alignment horizontal="center" vertical="center"/>
    </xf>
    <xf numFmtId="0" fontId="30" fillId="0" borderId="20" xfId="0" pivotButton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" fillId="0" borderId="20" xfId="0" applyFont="1" applyBorder="1"/>
    <xf numFmtId="0" fontId="2" fillId="0" borderId="23" xfId="0" applyFont="1" applyBorder="1"/>
    <xf numFmtId="0" fontId="2" fillId="0" borderId="26" xfId="0" applyFont="1" applyBorder="1"/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pivotButton="1" applyFont="1" applyBorder="1" applyAlignment="1">
      <alignment horizontal="center"/>
    </xf>
    <xf numFmtId="0" fontId="5" fillId="0" borderId="20" xfId="0" pivotButton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pivotButton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0" xfId="0" pivotButton="1" applyFont="1" applyBorder="1"/>
    <xf numFmtId="0" fontId="7" fillId="0" borderId="20" xfId="0" pivotButton="1" applyFont="1" applyBorder="1"/>
    <xf numFmtId="0" fontId="5" fillId="0" borderId="25" xfId="0" applyFont="1" applyBorder="1" applyAlignment="1">
      <alignment horizontal="center"/>
    </xf>
    <xf numFmtId="0" fontId="4" fillId="0" borderId="20" xfId="0" applyFont="1" applyBorder="1"/>
    <xf numFmtId="0" fontId="4" fillId="0" borderId="25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pivotButton="1" applyFont="1" applyBorder="1" applyAlignment="1">
      <alignment horizontal="left"/>
    </xf>
    <xf numFmtId="164" fontId="4" fillId="0" borderId="20" xfId="0" pivotButton="1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64" fontId="4" fillId="0" borderId="20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0" xfId="0" pivotButton="1" applyFont="1" applyBorder="1" applyAlignment="1">
      <alignment horizontal="left"/>
    </xf>
    <xf numFmtId="0" fontId="4" fillId="0" borderId="29" xfId="0" pivotButton="1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0" xfId="0" applyNumberFormat="1" applyFont="1" applyBorder="1"/>
    <xf numFmtId="0" fontId="4" fillId="0" borderId="31" xfId="0" applyFont="1" applyBorder="1"/>
    <xf numFmtId="0" fontId="4" fillId="0" borderId="32" xfId="0" applyNumberFormat="1" applyFont="1" applyBorder="1"/>
    <xf numFmtId="0" fontId="4" fillId="0" borderId="29" xfId="0" applyNumberFormat="1" applyFont="1" applyBorder="1"/>
    <xf numFmtId="0" fontId="4" fillId="0" borderId="33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7">
    <cellStyle name="Hyperkobling 2" xfId="1"/>
    <cellStyle name="Komma" xfId="2" builtinId="3"/>
    <cellStyle name="Normal" xfId="0" builtinId="0"/>
    <cellStyle name="Normal 2" xfId="3"/>
    <cellStyle name="Normal 3" xfId="4"/>
    <cellStyle name="Normal 4" xfId="5"/>
    <cellStyle name="Tusenskille 2" xfId="6"/>
  </cellStyles>
  <dxfs count="199">
    <dxf>
      <font>
        <b/>
      </font>
    </dxf>
    <dxf>
      <font>
        <sz val="12"/>
      </font>
    </dxf>
    <dxf>
      <font>
        <sz val="16"/>
      </font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left" readingOrder="0"/>
    </dxf>
    <dxf>
      <font>
        <sz val="12"/>
      </font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2"/>
      </font>
    </dxf>
    <dxf>
      <font>
        <i val="0"/>
      </font>
    </dxf>
    <dxf>
      <font>
        <i val="0"/>
      </font>
    </dxf>
    <dxf>
      <font>
        <b/>
      </font>
    </dxf>
    <dxf>
      <font>
        <sz val="12"/>
      </font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[hh]:mm:ss.0"/>
    </dxf>
    <dxf>
      <alignment horizontal="center" readingOrder="0"/>
    </dxf>
    <dxf>
      <numFmt numFmtId="164" formatCode="[hh]:mm:ss.0"/>
    </dxf>
    <dxf>
      <alignment horizontal="center" readingOrder="0"/>
    </dxf>
    <dxf>
      <numFmt numFmtId="164" formatCode="[hh]:mm:ss.0"/>
    </dxf>
    <dxf>
      <alignment horizontal="center" readingOrder="0"/>
    </dxf>
    <dxf>
      <numFmt numFmtId="29" formatCode="mm:ss.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alignment vertical="center" readingOrder="0"/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alignment horizontal="general" readingOrder="0"/>
    </dxf>
    <dxf>
      <font>
        <b val="0"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family val="2"/>
      </font>
    </dxf>
    <dxf>
      <font>
        <sz val="9"/>
        <family val="2"/>
      </font>
    </dxf>
    <dxf>
      <font>
        <sz val="12"/>
      </font>
    </dxf>
    <dxf>
      <font>
        <sz val="12"/>
      </font>
    </dxf>
    <dxf>
      <font>
        <sz val="9"/>
        <family val="2"/>
      </font>
    </dxf>
    <dxf>
      <font>
        <sz val="9"/>
        <family val="2"/>
      </font>
    </dxf>
    <dxf>
      <font>
        <sz val="9"/>
        <family val="2"/>
      </font>
    </dxf>
    <dxf>
      <alignment horizontal="center" readingOrder="0"/>
    </dxf>
    <dxf>
      <font>
        <b/>
      </font>
    </dxf>
    <dxf>
      <font>
        <sz val="16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 readingOrder="0"/>
    </dxf>
    <dxf>
      <font>
        <sz val="16"/>
      </font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6"/>
      </font>
    </dxf>
    <dxf>
      <alignment horizontal="center" readingOrder="0"/>
    </dxf>
    <dxf>
      <font>
        <b/>
      </font>
    </dxf>
    <dxf>
      <font>
        <sz val="16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12"/>
      </font>
    </dxf>
    <dxf>
      <font>
        <b/>
      </font>
    </dxf>
    <dxf>
      <alignment horizontal="center" readingOrder="0"/>
    </dxf>
    <dxf>
      <font>
        <sz val="12"/>
      </font>
    </dxf>
    <dxf>
      <font>
        <b/>
      </font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[Roerlangrennet.2017.xlsx]BESTE KLUBB!Pivottabell1</c:name>
    <c:fmtId val="0"/>
  </c:pivotSource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Klubbpokalen
Roerlangrennet 2017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'BESTE KLUBB'!$B$3:$B$4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'BESTE KLUBB'!$A$5:$A$10</c:f>
              <c:strCache>
                <c:ptCount val="5"/>
                <c:pt idx="0">
                  <c:v>CR</c:v>
                </c:pt>
                <c:pt idx="1">
                  <c:v>NSR</c:v>
                </c:pt>
                <c:pt idx="2">
                  <c:v>Bærum</c:v>
                </c:pt>
                <c:pt idx="3">
                  <c:v>Ormsund</c:v>
                </c:pt>
                <c:pt idx="4">
                  <c:v>(tom)</c:v>
                </c:pt>
              </c:strCache>
            </c:strRef>
          </c:cat>
          <c:val>
            <c:numRef>
              <c:f>'BESTE KLUBB'!$B$5:$B$10</c:f>
              <c:numCache>
                <c:formatCode>General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D-465A-A2EE-28C19913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819176"/>
        <c:axId val="716819568"/>
      </c:barChart>
      <c:catAx>
        <c:axId val="71681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1681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681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16819176"/>
        <c:crosses val="autoZero"/>
        <c:crossBetween val="between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11</xdr:row>
      <xdr:rowOff>15240</xdr:rowOff>
    </xdr:from>
    <xdr:to>
      <xdr:col>0</xdr:col>
      <xdr:colOff>3855720</xdr:colOff>
      <xdr:row>24</xdr:row>
      <xdr:rowOff>15240</xdr:rowOff>
    </xdr:to>
    <xdr:pic>
      <xdr:nvPicPr>
        <xdr:cNvPr id="97401" name="Bilde 2" descr="NY_logo_01.jpg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3710940"/>
          <a:ext cx="2621280" cy="272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741966</xdr:colOff>
      <xdr:row>3</xdr:row>
      <xdr:rowOff>83820</xdr:rowOff>
    </xdr:from>
    <xdr:to>
      <xdr:col>15</xdr:col>
      <xdr:colOff>185707</xdr:colOff>
      <xdr:row>23</xdr:row>
      <xdr:rowOff>7620</xdr:rowOff>
    </xdr:to>
    <xdr:graphicFrame macro="">
      <xdr:nvGraphicFramePr>
        <xdr:cNvPr id="3022" name="Diagram 1">
          <a:extLst>
            <a:ext uri="{FF2B5EF4-FFF2-40B4-BE49-F238E27FC236}">
              <a16:creationId xmlns:a16="http://schemas.microsoft.com/office/drawing/2014/main" id="{00000000-0008-0000-0500-0000CE0B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s" refreshedDate="42799.644487500002" missingItemsLimit="0" createdVersion="5" refreshedVersion="6" recordCount="99">
  <cacheSource type="worksheet">
    <worksheetSource name="DELTAGERLISTE"/>
  </cacheSource>
  <cacheFields count="13">
    <cacheField name="Startnr." numFmtId="0">
      <sharedItems containsSemiMixedTypes="0" containsString="0" containsNumber="1" containsInteger="1" minValue="1" maxValue="99" count="9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</sharedItems>
    </cacheField>
    <cacheField name="Strøket" numFmtId="0">
      <sharedItems containsBlank="1" count="2">
        <m/>
        <s v="Strøket"/>
      </sharedItems>
    </cacheField>
    <cacheField name="Heat" numFmtId="0">
      <sharedItems containsString="0" containsBlank="1" containsNumber="1" containsInteger="1" minValue="1" maxValue="4" count="5">
        <n v="1"/>
        <n v="4"/>
        <n v="2"/>
        <n v="3"/>
        <m/>
      </sharedItems>
    </cacheField>
    <cacheField name="Start" numFmtId="0">
      <sharedItems containsNonDate="0" containsDate="1" containsString="0" containsBlank="1" minDate="1899-12-30T00:00:00" maxDate="1899-12-31T00:00:00"/>
    </cacheField>
    <cacheField name="Mål" numFmtId="0">
      <sharedItems containsNonDate="0" containsDate="1" containsString="0" containsBlank="1" minDate="1899-12-30T00:16:16" maxDate="1899-12-30T01:40:48" count="57">
        <d v="1899-12-30T01:29:57"/>
        <d v="1899-12-30T00:58:27"/>
        <d v="1899-12-30T00:58:29"/>
        <d v="1899-12-30T01:04:01"/>
        <d v="1899-12-30T01:16:48"/>
        <d v="1899-12-30T01:21:59"/>
        <d v="1899-12-30T00:48:24"/>
        <d v="1899-12-30T00:29:25"/>
        <d v="1899-12-30T01:07:59"/>
        <d v="1899-12-30T00:39:21"/>
        <d v="1899-12-30T01:09:25"/>
        <d v="1899-12-30T01:07:44"/>
        <d v="1899-12-30T00:56:55"/>
        <d v="1899-12-30T00:25:46"/>
        <d v="1899-12-30T00:36:10"/>
        <m/>
        <d v="1899-12-30T00:44:54"/>
        <d v="1899-12-30T00:25:38"/>
        <d v="1899-12-30T00:40:00"/>
        <d v="1899-12-30T00:38:58"/>
        <d v="1899-12-30T00:32:31"/>
        <d v="1899-12-30T00:37:43"/>
        <d v="1899-12-30T00:41:24"/>
        <d v="1899-12-30T00:32:40"/>
        <d v="1899-12-30T00:55:25"/>
        <d v="1899-12-30T00:18:08"/>
        <d v="1899-12-30T00:30:39"/>
        <d v="1899-12-30T00:20:53"/>
        <d v="1899-12-30T00:17:56"/>
        <d v="1899-12-30T00:21:14"/>
        <d v="1899-12-30T00:42:58"/>
        <d v="1899-12-30T00:53:56"/>
        <d v="1899-12-30T00:53:36"/>
        <d v="1899-12-30T00:41:05"/>
        <d v="1899-12-30T00:38:54"/>
        <d v="1899-12-30T01:00:49"/>
        <d v="1899-12-30T00:46:12"/>
        <d v="1899-12-30T00:53:29"/>
        <d v="1899-12-30T01:11:29"/>
        <d v="1899-12-30T00:50:34"/>
        <d v="1899-12-30T00:16:16"/>
        <d v="1899-12-30T01:40:48"/>
        <d v="1899-12-30T00:49:53"/>
        <d v="1899-12-30T00:41:56"/>
        <d v="1899-12-30T00:34:45"/>
        <d v="1899-12-30T00:25:21"/>
        <d v="1899-12-30T00:51:15"/>
        <d v="1899-12-30T00:43:36"/>
        <d v="1899-12-30T00:59:53"/>
        <d v="1899-12-30T01:02:46"/>
        <d v="1899-12-30T01:05:04"/>
        <d v="1899-12-30T00:41:01"/>
        <d v="1899-12-30T00:57:25"/>
        <d v="1899-12-30T00:37:50"/>
        <d v="1899-12-30T01:12:49"/>
        <d v="1899-12-30T00:56:19"/>
        <d v="1899-12-30T00:28:03"/>
      </sharedItems>
    </cacheField>
    <cacheField name="H/D" numFmtId="0">
      <sharedItems containsBlank="1" count="3">
        <s v="H"/>
        <s v="D"/>
        <m/>
      </sharedItems>
    </cacheField>
    <cacheField name="Klasse" numFmtId="0">
      <sharedItems containsBlank="1" count="10">
        <s v="V"/>
        <s v="T"/>
        <s v="JB"/>
        <s v="E"/>
        <s v="S"/>
        <s v="JC"/>
        <s v="JD"/>
        <s v="JA"/>
        <s v="U23"/>
        <m/>
      </sharedItems>
    </cacheField>
    <cacheField name="Distanse" numFmtId="0">
      <sharedItems containsString="0" containsBlank="1" containsNumber="1" containsInteger="1" minValue="1" maxValue="20" count="6">
        <n v="20"/>
        <n v="1"/>
        <n v="10"/>
        <n v="5"/>
        <n v="15"/>
        <m/>
      </sharedItems>
    </cacheField>
    <cacheField name="Etternavn" numFmtId="0">
      <sharedItems containsBlank="1" count="46">
        <s v="Formo"/>
        <s v="Lilledahl"/>
        <s v="Lundiin"/>
        <s v="Refsum"/>
        <s v="Glenny"/>
        <s v="Jordal"/>
        <s v="Bade"/>
        <s v="Arnøy"/>
        <s v="Strand"/>
        <s v="Spæren"/>
        <s v="Nordan"/>
        <s v="Ramsdal"/>
        <s v="Madsen"/>
        <s v="Løken"/>
        <s v="Haavind"/>
        <s v="Rudi"/>
        <s v="Hegge"/>
        <s v="Lund "/>
        <s v="Hansen"/>
        <s v="Lund"/>
        <s v="Mørk"/>
        <s v="Lysdahl"/>
        <s v="Søderstrøm"/>
        <s v="Spilling"/>
        <s v="Flood"/>
        <s v="Bengtson"/>
        <s v="Brøymer"/>
        <s v="Rønne"/>
        <s v="Haraldsen"/>
        <s v="Myhre"/>
        <s v="Ellingsen"/>
        <s v="Rønningen"/>
        <s v="Sture"/>
        <s v="Ælveborn"/>
        <s v="Berge"/>
        <s v="Saga"/>
        <s v="Kalvik"/>
        <s v="Aalders"/>
        <s v="Værnes"/>
        <s v="Kavli"/>
        <s v="Foss"/>
        <s v="Dyrbeck"/>
        <s v="Bjønnes"/>
        <s v="Bye"/>
        <s v="Klaveness"/>
        <m/>
      </sharedItems>
    </cacheField>
    <cacheField name="Fornavn" numFmtId="0">
      <sharedItems containsBlank="1" count="61">
        <s v="Anders"/>
        <s v="Eirik"/>
        <s v="Harald (9)"/>
        <s v="Bjørn"/>
        <s v="Helge"/>
        <s v="Hillary"/>
        <s v="Harald Otto"/>
        <s v="Erik"/>
        <s v="Petter"/>
        <s v="Peder"/>
        <s v="Ada"/>
        <s v="Jacob"/>
        <s v="Elisabeth"/>
        <s v="Marianne"/>
        <s v="Trygve"/>
        <s v="Hugo"/>
        <s v="Emil"/>
        <s v="Ubbe"/>
        <s v="Cathrine"/>
        <s v="Marie Glomnes"/>
        <s v="Trond Glomnes"/>
        <s v="Anne Glomnes"/>
        <s v="Ella Marie"/>
        <s v="Odd Rune"/>
        <s v="Line"/>
        <s v="Adrian"/>
        <s v="Truls Oskar"/>
        <s v="Ivar"/>
        <s v="Stein"/>
        <s v="Tore"/>
        <s v="Jan"/>
        <s v="Snorre"/>
        <s v="Janne"/>
        <s v="Morten"/>
        <s v="Øyvin"/>
        <s v="Jahn"/>
        <s v="Øivind"/>
        <s v="Karoline"/>
        <s v="Tom"/>
        <s v="Marianne Elseth"/>
        <s v="Alma (12)"/>
        <s v="Balder"/>
        <s v="Andrea"/>
        <s v="Gisle"/>
        <s v="Sivert"/>
        <s v="Caitlin"/>
        <s v="Ida"/>
        <s v="Magnus"/>
        <s v="Jaime"/>
        <s v="Synnøve"/>
        <s v="Edwin"/>
        <s v="Frode"/>
        <s v="Andreas"/>
        <s v="Peik"/>
        <s v="Gerhard"/>
        <s v="Lars"/>
        <s v="Tor"/>
        <s v="Brita"/>
        <s v="Kristine"/>
        <m/>
        <s v="Strøket"/>
      </sharedItems>
    </cacheField>
    <cacheField name="Klubb" numFmtId="0">
      <sharedItems containsBlank="1" count="5">
        <s v="NSR"/>
        <s v="CR"/>
        <s v="Ormsund"/>
        <s v="Bærum"/>
        <m/>
      </sharedItems>
    </cacheField>
    <cacheField name="Tid" numFmtId="46">
      <sharedItems containsDate="1" containsBlank="1" containsMixedTypes="1" minDate="1899-12-30T00:10:16" maxDate="1899-12-30T01:40:48" count="57">
        <d v="1899-12-30T01:29:57"/>
        <d v="1899-12-30T00:52:27"/>
        <d v="1899-12-30T00:52:29"/>
        <d v="1899-12-30T00:58:01"/>
        <d v="1899-12-30T01:14:48"/>
        <d v="1899-12-30T01:21:59"/>
        <d v="1899-12-30T00:46:24"/>
        <d v="1899-12-30T00:25:25"/>
        <d v="1899-12-30T01:07:59"/>
        <d v="1899-12-30T00:33:21"/>
        <d v="1899-12-30T01:07:25"/>
        <d v="1899-12-30T01:07:44"/>
        <d v="1899-12-30T00:56:55"/>
        <d v="1899-12-30T00:21:46"/>
        <d v="1899-12-30T00:32:10"/>
        <m/>
        <d v="1899-12-30T00:42:54"/>
        <d v="1899-12-30T00:21:38"/>
        <d v="1899-12-30T00:38:00"/>
        <d v="1899-12-30T00:36:58"/>
        <d v="1899-12-30T00:28:31"/>
        <d v="1899-12-30T00:31:43"/>
        <d v="1899-12-30T00:35:24"/>
        <d v="1899-12-30T00:28:40"/>
        <d v="1899-12-30T00:53:25"/>
        <d v="1899-12-30T00:12:08"/>
        <d v="1899-12-30T00:24:39"/>
        <d v="1899-12-30T00:14:53"/>
        <d v="1899-12-30T00:11:56"/>
        <d v="1899-12-30T00:15:14"/>
        <d v="1899-12-30T00:47:56"/>
        <d v="1899-12-30T00:47:36"/>
        <d v="1899-12-30T00:35:05"/>
        <d v="1899-12-30T00:32:54"/>
        <d v="1899-12-30T01:00:49"/>
        <s v="uten tid"/>
        <d v="1899-12-30T00:44:12"/>
        <d v="1899-12-30T00:49:29"/>
        <d v="1899-12-30T01:11:29"/>
        <d v="1899-12-30T00:44:34"/>
        <d v="1899-12-30T00:10:16"/>
        <d v="1899-12-30T01:40:48"/>
        <d v="1899-12-30T00:47:53"/>
        <d v="1899-12-30T00:37:56"/>
        <d v="1899-12-30T00:30:45"/>
        <d v="1899-12-30T00:21:21"/>
        <d v="1899-12-30T00:49:15"/>
        <d v="1899-12-30T00:41:36"/>
        <d v="1899-12-30T00:57:53"/>
        <d v="1899-12-30T01:02:46"/>
        <d v="1899-12-30T01:05:04"/>
        <d v="1899-12-30T00:35:01"/>
        <d v="1899-12-30T00:55:25"/>
        <d v="1899-12-30T00:35:50"/>
        <d v="1899-12-30T01:12:49"/>
        <d v="1899-12-30T00:50:19"/>
        <d v="1899-12-30T00:22:03"/>
      </sharedItems>
    </cacheField>
    <cacheField name="Betal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d v="1899-12-30T00:00:00"/>
    <x v="0"/>
    <x v="0"/>
    <x v="0"/>
    <x v="0"/>
    <x v="0"/>
    <x v="0"/>
    <x v="0"/>
    <x v="0"/>
    <m/>
  </r>
  <r>
    <x v="1"/>
    <x v="0"/>
    <x v="1"/>
    <d v="1899-12-30T00:06:00"/>
    <x v="1"/>
    <x v="0"/>
    <x v="1"/>
    <x v="1"/>
    <x v="1"/>
    <x v="1"/>
    <x v="0"/>
    <x v="1"/>
    <m/>
  </r>
  <r>
    <x v="2"/>
    <x v="0"/>
    <x v="1"/>
    <d v="1899-12-30T00:06:00"/>
    <x v="2"/>
    <x v="0"/>
    <x v="1"/>
    <x v="1"/>
    <x v="1"/>
    <x v="2"/>
    <x v="0"/>
    <x v="2"/>
    <m/>
  </r>
  <r>
    <x v="3"/>
    <x v="0"/>
    <x v="1"/>
    <d v="1899-12-30T00:06:00"/>
    <x v="3"/>
    <x v="0"/>
    <x v="1"/>
    <x v="1"/>
    <x v="2"/>
    <x v="3"/>
    <x v="1"/>
    <x v="3"/>
    <m/>
  </r>
  <r>
    <x v="4"/>
    <x v="0"/>
    <x v="2"/>
    <d v="1899-12-30T00:02:00"/>
    <x v="4"/>
    <x v="0"/>
    <x v="0"/>
    <x v="2"/>
    <x v="3"/>
    <x v="4"/>
    <x v="0"/>
    <x v="4"/>
    <m/>
  </r>
  <r>
    <x v="5"/>
    <x v="0"/>
    <x v="2"/>
    <d v="1899-12-30T00:02:00"/>
    <x v="4"/>
    <x v="1"/>
    <x v="0"/>
    <x v="2"/>
    <x v="4"/>
    <x v="5"/>
    <x v="0"/>
    <x v="4"/>
    <m/>
  </r>
  <r>
    <x v="6"/>
    <x v="0"/>
    <x v="0"/>
    <d v="1899-12-30T00:00:00"/>
    <x v="5"/>
    <x v="0"/>
    <x v="0"/>
    <x v="0"/>
    <x v="5"/>
    <x v="6"/>
    <x v="0"/>
    <x v="5"/>
    <m/>
  </r>
  <r>
    <x v="7"/>
    <x v="0"/>
    <x v="2"/>
    <d v="1899-12-30T00:02:00"/>
    <x v="6"/>
    <x v="0"/>
    <x v="0"/>
    <x v="2"/>
    <x v="6"/>
    <x v="7"/>
    <x v="0"/>
    <x v="6"/>
    <m/>
  </r>
  <r>
    <x v="8"/>
    <x v="0"/>
    <x v="3"/>
    <d v="1899-12-30T00:04:00"/>
    <x v="7"/>
    <x v="0"/>
    <x v="2"/>
    <x v="3"/>
    <x v="7"/>
    <x v="8"/>
    <x v="0"/>
    <x v="7"/>
    <m/>
  </r>
  <r>
    <x v="9"/>
    <x v="0"/>
    <x v="0"/>
    <d v="1899-12-30T00:00:00"/>
    <x v="8"/>
    <x v="0"/>
    <x v="3"/>
    <x v="0"/>
    <x v="8"/>
    <x v="9"/>
    <x v="0"/>
    <x v="8"/>
    <m/>
  </r>
  <r>
    <x v="10"/>
    <x v="0"/>
    <x v="1"/>
    <d v="1899-12-30T00:06:00"/>
    <x v="9"/>
    <x v="1"/>
    <x v="1"/>
    <x v="1"/>
    <x v="9"/>
    <x v="10"/>
    <x v="1"/>
    <x v="9"/>
    <m/>
  </r>
  <r>
    <x v="11"/>
    <x v="0"/>
    <x v="2"/>
    <d v="1899-12-30T00:02:00"/>
    <x v="10"/>
    <x v="0"/>
    <x v="0"/>
    <x v="2"/>
    <x v="10"/>
    <x v="11"/>
    <x v="0"/>
    <x v="10"/>
    <m/>
  </r>
  <r>
    <x v="12"/>
    <x v="0"/>
    <x v="0"/>
    <d v="1899-12-30T00:00:00"/>
    <x v="11"/>
    <x v="1"/>
    <x v="4"/>
    <x v="4"/>
    <x v="11"/>
    <x v="12"/>
    <x v="1"/>
    <x v="11"/>
    <m/>
  </r>
  <r>
    <x v="13"/>
    <x v="0"/>
    <x v="0"/>
    <d v="1899-12-30T00:00:00"/>
    <x v="12"/>
    <x v="1"/>
    <x v="4"/>
    <x v="4"/>
    <x v="12"/>
    <x v="13"/>
    <x v="1"/>
    <x v="12"/>
    <m/>
  </r>
  <r>
    <x v="14"/>
    <x v="0"/>
    <x v="3"/>
    <d v="1899-12-30T00:04:00"/>
    <x v="13"/>
    <x v="0"/>
    <x v="5"/>
    <x v="3"/>
    <x v="13"/>
    <x v="14"/>
    <x v="0"/>
    <x v="13"/>
    <m/>
  </r>
  <r>
    <x v="15"/>
    <x v="0"/>
    <x v="3"/>
    <d v="1899-12-30T00:04:00"/>
    <x v="14"/>
    <x v="0"/>
    <x v="2"/>
    <x v="3"/>
    <x v="14"/>
    <x v="15"/>
    <x v="0"/>
    <x v="14"/>
    <m/>
  </r>
  <r>
    <x v="16"/>
    <x v="1"/>
    <x v="4"/>
    <m/>
    <x v="15"/>
    <x v="0"/>
    <x v="5"/>
    <x v="3"/>
    <x v="14"/>
    <x v="16"/>
    <x v="0"/>
    <x v="15"/>
    <m/>
  </r>
  <r>
    <x v="17"/>
    <x v="0"/>
    <x v="2"/>
    <d v="1899-12-30T00:02:00"/>
    <x v="16"/>
    <x v="0"/>
    <x v="0"/>
    <x v="2"/>
    <x v="14"/>
    <x v="17"/>
    <x v="0"/>
    <x v="16"/>
    <m/>
  </r>
  <r>
    <x v="18"/>
    <x v="1"/>
    <x v="4"/>
    <m/>
    <x v="15"/>
    <x v="1"/>
    <x v="1"/>
    <x v="1"/>
    <x v="14"/>
    <x v="18"/>
    <x v="0"/>
    <x v="15"/>
    <m/>
  </r>
  <r>
    <x v="19"/>
    <x v="0"/>
    <x v="3"/>
    <d v="1899-12-30T00:04:00"/>
    <x v="17"/>
    <x v="1"/>
    <x v="5"/>
    <x v="3"/>
    <x v="15"/>
    <x v="19"/>
    <x v="0"/>
    <x v="17"/>
    <m/>
  </r>
  <r>
    <x v="20"/>
    <x v="0"/>
    <x v="2"/>
    <d v="1899-12-30T00:02:00"/>
    <x v="18"/>
    <x v="0"/>
    <x v="0"/>
    <x v="2"/>
    <x v="15"/>
    <x v="20"/>
    <x v="0"/>
    <x v="18"/>
    <m/>
  </r>
  <r>
    <x v="21"/>
    <x v="0"/>
    <x v="2"/>
    <d v="1899-12-30T00:02:00"/>
    <x v="19"/>
    <x v="1"/>
    <x v="0"/>
    <x v="2"/>
    <x v="15"/>
    <x v="21"/>
    <x v="0"/>
    <x v="19"/>
    <m/>
  </r>
  <r>
    <x v="22"/>
    <x v="0"/>
    <x v="3"/>
    <d v="1899-12-30T00:04:00"/>
    <x v="20"/>
    <x v="1"/>
    <x v="5"/>
    <x v="3"/>
    <x v="16"/>
    <x v="22"/>
    <x v="0"/>
    <x v="20"/>
    <m/>
  </r>
  <r>
    <x v="23"/>
    <x v="0"/>
    <x v="1"/>
    <d v="1899-12-30T00:06:00"/>
    <x v="21"/>
    <x v="0"/>
    <x v="1"/>
    <x v="1"/>
    <x v="16"/>
    <x v="23"/>
    <x v="0"/>
    <x v="21"/>
    <m/>
  </r>
  <r>
    <x v="24"/>
    <x v="0"/>
    <x v="1"/>
    <d v="1899-12-30T00:06:00"/>
    <x v="22"/>
    <x v="1"/>
    <x v="1"/>
    <x v="1"/>
    <x v="16"/>
    <x v="24"/>
    <x v="0"/>
    <x v="22"/>
    <m/>
  </r>
  <r>
    <x v="25"/>
    <x v="0"/>
    <x v="3"/>
    <d v="1899-12-30T00:04:00"/>
    <x v="23"/>
    <x v="0"/>
    <x v="5"/>
    <x v="3"/>
    <x v="17"/>
    <x v="25"/>
    <x v="2"/>
    <x v="23"/>
    <m/>
  </r>
  <r>
    <x v="26"/>
    <x v="1"/>
    <x v="4"/>
    <m/>
    <x v="15"/>
    <x v="0"/>
    <x v="5"/>
    <x v="3"/>
    <x v="18"/>
    <x v="26"/>
    <x v="2"/>
    <x v="15"/>
    <m/>
  </r>
  <r>
    <x v="27"/>
    <x v="0"/>
    <x v="2"/>
    <d v="1899-12-30T00:02:00"/>
    <x v="24"/>
    <x v="0"/>
    <x v="0"/>
    <x v="2"/>
    <x v="19"/>
    <x v="27"/>
    <x v="2"/>
    <x v="24"/>
    <m/>
  </r>
  <r>
    <x v="28"/>
    <x v="0"/>
    <x v="1"/>
    <d v="1899-12-30T00:06:00"/>
    <x v="25"/>
    <x v="0"/>
    <x v="1"/>
    <x v="1"/>
    <x v="20"/>
    <x v="28"/>
    <x v="1"/>
    <x v="25"/>
    <m/>
  </r>
  <r>
    <x v="29"/>
    <x v="0"/>
    <x v="1"/>
    <d v="1899-12-30T00:06:00"/>
    <x v="26"/>
    <x v="0"/>
    <x v="1"/>
    <x v="1"/>
    <x v="21"/>
    <x v="29"/>
    <x v="1"/>
    <x v="26"/>
    <m/>
  </r>
  <r>
    <x v="30"/>
    <x v="0"/>
    <x v="1"/>
    <d v="1899-12-30T00:06:00"/>
    <x v="27"/>
    <x v="0"/>
    <x v="1"/>
    <x v="1"/>
    <x v="22"/>
    <x v="30"/>
    <x v="1"/>
    <x v="27"/>
    <m/>
  </r>
  <r>
    <x v="31"/>
    <x v="0"/>
    <x v="1"/>
    <d v="1899-12-30T00:06:00"/>
    <x v="28"/>
    <x v="0"/>
    <x v="1"/>
    <x v="1"/>
    <x v="22"/>
    <x v="31"/>
    <x v="1"/>
    <x v="28"/>
    <m/>
  </r>
  <r>
    <x v="32"/>
    <x v="0"/>
    <x v="1"/>
    <d v="1899-12-30T00:06:00"/>
    <x v="29"/>
    <x v="1"/>
    <x v="1"/>
    <x v="1"/>
    <x v="23"/>
    <x v="32"/>
    <x v="1"/>
    <x v="29"/>
    <m/>
  </r>
  <r>
    <x v="33"/>
    <x v="0"/>
    <x v="1"/>
    <d v="1899-12-30T00:06:00"/>
    <x v="30"/>
    <x v="0"/>
    <x v="1"/>
    <x v="1"/>
    <x v="24"/>
    <x v="33"/>
    <x v="1"/>
    <x v="19"/>
    <m/>
  </r>
  <r>
    <x v="34"/>
    <x v="0"/>
    <x v="1"/>
    <d v="1899-12-30T00:06:00"/>
    <x v="31"/>
    <x v="0"/>
    <x v="1"/>
    <x v="1"/>
    <x v="25"/>
    <x v="30"/>
    <x v="1"/>
    <x v="30"/>
    <m/>
  </r>
  <r>
    <x v="35"/>
    <x v="0"/>
    <x v="1"/>
    <d v="1899-12-30T00:06:00"/>
    <x v="32"/>
    <x v="0"/>
    <x v="1"/>
    <x v="1"/>
    <x v="26"/>
    <x v="34"/>
    <x v="1"/>
    <x v="31"/>
    <m/>
  </r>
  <r>
    <x v="36"/>
    <x v="0"/>
    <x v="1"/>
    <d v="1899-12-30T00:06:00"/>
    <x v="33"/>
    <x v="0"/>
    <x v="1"/>
    <x v="1"/>
    <x v="27"/>
    <x v="35"/>
    <x v="1"/>
    <x v="32"/>
    <m/>
  </r>
  <r>
    <x v="37"/>
    <x v="0"/>
    <x v="1"/>
    <d v="1899-12-30T00:06:00"/>
    <x v="34"/>
    <x v="0"/>
    <x v="1"/>
    <x v="1"/>
    <x v="28"/>
    <x v="36"/>
    <x v="1"/>
    <x v="33"/>
    <m/>
  </r>
  <r>
    <x v="38"/>
    <x v="0"/>
    <x v="0"/>
    <d v="1899-12-30T00:00:00"/>
    <x v="35"/>
    <x v="0"/>
    <x v="3"/>
    <x v="0"/>
    <x v="29"/>
    <x v="9"/>
    <x v="0"/>
    <x v="34"/>
    <m/>
  </r>
  <r>
    <x v="39"/>
    <x v="0"/>
    <x v="1"/>
    <d v="1899-12-30T00:06:00"/>
    <x v="15"/>
    <x v="1"/>
    <x v="1"/>
    <x v="1"/>
    <x v="29"/>
    <x v="37"/>
    <x v="0"/>
    <x v="35"/>
    <m/>
  </r>
  <r>
    <x v="40"/>
    <x v="0"/>
    <x v="2"/>
    <d v="1899-12-30T00:02:00"/>
    <x v="36"/>
    <x v="0"/>
    <x v="0"/>
    <x v="2"/>
    <x v="30"/>
    <x v="38"/>
    <x v="1"/>
    <x v="36"/>
    <m/>
  </r>
  <r>
    <x v="41"/>
    <x v="0"/>
    <x v="1"/>
    <d v="1899-12-30T00:06:00"/>
    <x v="15"/>
    <x v="0"/>
    <x v="1"/>
    <x v="1"/>
    <x v="26"/>
    <x v="0"/>
    <x v="1"/>
    <x v="35"/>
    <m/>
  </r>
  <r>
    <x v="42"/>
    <x v="0"/>
    <x v="1"/>
    <d v="1899-12-30T00:06:00"/>
    <x v="15"/>
    <x v="1"/>
    <x v="1"/>
    <x v="1"/>
    <x v="31"/>
    <x v="39"/>
    <x v="1"/>
    <x v="35"/>
    <m/>
  </r>
  <r>
    <x v="43"/>
    <x v="0"/>
    <x v="3"/>
    <d v="1899-12-30T00:04:00"/>
    <x v="37"/>
    <x v="1"/>
    <x v="6"/>
    <x v="3"/>
    <x v="26"/>
    <x v="40"/>
    <x v="1"/>
    <x v="37"/>
    <m/>
  </r>
  <r>
    <x v="44"/>
    <x v="0"/>
    <x v="0"/>
    <d v="1899-12-30T00:00:00"/>
    <x v="38"/>
    <x v="0"/>
    <x v="3"/>
    <x v="0"/>
    <x v="32"/>
    <x v="41"/>
    <x v="0"/>
    <x v="38"/>
    <m/>
  </r>
  <r>
    <x v="45"/>
    <x v="0"/>
    <x v="1"/>
    <d v="1899-12-30T00:06:00"/>
    <x v="39"/>
    <x v="1"/>
    <x v="1"/>
    <x v="1"/>
    <x v="33"/>
    <x v="42"/>
    <x v="1"/>
    <x v="39"/>
    <m/>
  </r>
  <r>
    <x v="46"/>
    <x v="0"/>
    <x v="1"/>
    <d v="1899-12-30T00:06:00"/>
    <x v="40"/>
    <x v="0"/>
    <x v="1"/>
    <x v="1"/>
    <x v="34"/>
    <x v="43"/>
    <x v="1"/>
    <x v="40"/>
    <m/>
  </r>
  <r>
    <x v="47"/>
    <x v="0"/>
    <x v="0"/>
    <d v="1899-12-30T00:00:00"/>
    <x v="41"/>
    <x v="0"/>
    <x v="0"/>
    <x v="0"/>
    <x v="35"/>
    <x v="3"/>
    <x v="0"/>
    <x v="41"/>
    <m/>
  </r>
  <r>
    <x v="48"/>
    <x v="0"/>
    <x v="2"/>
    <d v="1899-12-30T00:02:00"/>
    <x v="42"/>
    <x v="0"/>
    <x v="0"/>
    <x v="2"/>
    <x v="36"/>
    <x v="44"/>
    <x v="1"/>
    <x v="42"/>
    <m/>
  </r>
  <r>
    <x v="49"/>
    <x v="0"/>
    <x v="3"/>
    <d v="1899-12-30T00:04:00"/>
    <x v="43"/>
    <x v="1"/>
    <x v="2"/>
    <x v="3"/>
    <x v="37"/>
    <x v="45"/>
    <x v="3"/>
    <x v="43"/>
    <m/>
  </r>
  <r>
    <x v="50"/>
    <x v="0"/>
    <x v="3"/>
    <d v="1899-12-30T00:04:00"/>
    <x v="44"/>
    <x v="1"/>
    <x v="2"/>
    <x v="3"/>
    <x v="38"/>
    <x v="46"/>
    <x v="3"/>
    <x v="44"/>
    <m/>
  </r>
  <r>
    <x v="51"/>
    <x v="0"/>
    <x v="3"/>
    <d v="1899-12-30T00:04:00"/>
    <x v="45"/>
    <x v="0"/>
    <x v="2"/>
    <x v="3"/>
    <x v="39"/>
    <x v="47"/>
    <x v="3"/>
    <x v="45"/>
    <m/>
  </r>
  <r>
    <x v="52"/>
    <x v="0"/>
    <x v="2"/>
    <d v="1899-12-30T00:02:00"/>
    <x v="46"/>
    <x v="0"/>
    <x v="7"/>
    <x v="2"/>
    <x v="37"/>
    <x v="48"/>
    <x v="3"/>
    <x v="46"/>
    <m/>
  </r>
  <r>
    <x v="53"/>
    <x v="0"/>
    <x v="2"/>
    <d v="1899-12-30T00:02:00"/>
    <x v="47"/>
    <x v="1"/>
    <x v="7"/>
    <x v="2"/>
    <x v="40"/>
    <x v="49"/>
    <x v="3"/>
    <x v="47"/>
    <m/>
  </r>
  <r>
    <x v="54"/>
    <x v="0"/>
    <x v="2"/>
    <d v="1899-12-30T00:02:00"/>
    <x v="48"/>
    <x v="0"/>
    <x v="0"/>
    <x v="2"/>
    <x v="37"/>
    <x v="50"/>
    <x v="3"/>
    <x v="48"/>
    <m/>
  </r>
  <r>
    <x v="55"/>
    <x v="0"/>
    <x v="0"/>
    <d v="1899-12-30T00:00:00"/>
    <x v="49"/>
    <x v="0"/>
    <x v="0"/>
    <x v="0"/>
    <x v="39"/>
    <x v="51"/>
    <x v="3"/>
    <x v="49"/>
    <m/>
  </r>
  <r>
    <x v="56"/>
    <x v="0"/>
    <x v="0"/>
    <d v="1899-12-30T00:00:00"/>
    <x v="50"/>
    <x v="0"/>
    <x v="8"/>
    <x v="4"/>
    <x v="34"/>
    <x v="52"/>
    <x v="3"/>
    <x v="50"/>
    <m/>
  </r>
  <r>
    <x v="57"/>
    <x v="0"/>
    <x v="1"/>
    <d v="1899-12-30T00:06:00"/>
    <x v="51"/>
    <x v="0"/>
    <x v="1"/>
    <x v="1"/>
    <x v="30"/>
    <x v="53"/>
    <x v="1"/>
    <x v="51"/>
    <m/>
  </r>
  <r>
    <x v="58"/>
    <x v="0"/>
    <x v="2"/>
    <d v="1899-12-30T00:02:00"/>
    <x v="52"/>
    <x v="0"/>
    <x v="0"/>
    <x v="2"/>
    <x v="41"/>
    <x v="54"/>
    <x v="1"/>
    <x v="52"/>
    <m/>
  </r>
  <r>
    <x v="59"/>
    <x v="0"/>
    <x v="2"/>
    <d v="1899-12-30T00:02:00"/>
    <x v="53"/>
    <x v="0"/>
    <x v="0"/>
    <x v="2"/>
    <x v="42"/>
    <x v="55"/>
    <x v="2"/>
    <x v="53"/>
    <m/>
  </r>
  <r>
    <x v="60"/>
    <x v="0"/>
    <x v="0"/>
    <d v="1899-12-30T00:00:00"/>
    <x v="54"/>
    <x v="0"/>
    <x v="4"/>
    <x v="4"/>
    <x v="20"/>
    <x v="55"/>
    <x v="1"/>
    <x v="54"/>
    <m/>
  </r>
  <r>
    <x v="61"/>
    <x v="0"/>
    <x v="1"/>
    <d v="1899-12-30T00:06:00"/>
    <x v="55"/>
    <x v="0"/>
    <x v="1"/>
    <x v="1"/>
    <x v="38"/>
    <x v="56"/>
    <x v="3"/>
    <x v="55"/>
    <m/>
  </r>
  <r>
    <x v="62"/>
    <x v="0"/>
    <x v="1"/>
    <d v="1899-12-30T00:06:00"/>
    <x v="56"/>
    <x v="1"/>
    <x v="1"/>
    <x v="1"/>
    <x v="43"/>
    <x v="57"/>
    <x v="0"/>
    <x v="56"/>
    <m/>
  </r>
  <r>
    <x v="63"/>
    <x v="0"/>
    <x v="1"/>
    <d v="1899-12-30T00:06:00"/>
    <x v="15"/>
    <x v="1"/>
    <x v="1"/>
    <x v="1"/>
    <x v="44"/>
    <x v="58"/>
    <x v="1"/>
    <x v="35"/>
    <m/>
  </r>
  <r>
    <x v="64"/>
    <x v="0"/>
    <x v="4"/>
    <m/>
    <x v="15"/>
    <x v="2"/>
    <x v="9"/>
    <x v="5"/>
    <x v="45"/>
    <x v="59"/>
    <x v="4"/>
    <x v="15"/>
    <m/>
  </r>
  <r>
    <x v="65"/>
    <x v="0"/>
    <x v="4"/>
    <m/>
    <x v="15"/>
    <x v="2"/>
    <x v="9"/>
    <x v="5"/>
    <x v="45"/>
    <x v="59"/>
    <x v="4"/>
    <x v="15"/>
    <m/>
  </r>
  <r>
    <x v="66"/>
    <x v="0"/>
    <x v="4"/>
    <m/>
    <x v="15"/>
    <x v="2"/>
    <x v="9"/>
    <x v="5"/>
    <x v="45"/>
    <x v="59"/>
    <x v="4"/>
    <x v="15"/>
    <m/>
  </r>
  <r>
    <x v="67"/>
    <x v="0"/>
    <x v="4"/>
    <m/>
    <x v="15"/>
    <x v="2"/>
    <x v="9"/>
    <x v="5"/>
    <x v="45"/>
    <x v="59"/>
    <x v="4"/>
    <x v="15"/>
    <m/>
  </r>
  <r>
    <x v="68"/>
    <x v="0"/>
    <x v="4"/>
    <m/>
    <x v="15"/>
    <x v="2"/>
    <x v="9"/>
    <x v="5"/>
    <x v="45"/>
    <x v="59"/>
    <x v="4"/>
    <x v="15"/>
    <m/>
  </r>
  <r>
    <x v="69"/>
    <x v="0"/>
    <x v="4"/>
    <m/>
    <x v="15"/>
    <x v="2"/>
    <x v="9"/>
    <x v="5"/>
    <x v="45"/>
    <x v="59"/>
    <x v="4"/>
    <x v="15"/>
    <m/>
  </r>
  <r>
    <x v="70"/>
    <x v="0"/>
    <x v="4"/>
    <m/>
    <x v="15"/>
    <x v="2"/>
    <x v="9"/>
    <x v="5"/>
    <x v="45"/>
    <x v="59"/>
    <x v="4"/>
    <x v="15"/>
    <m/>
  </r>
  <r>
    <x v="71"/>
    <x v="0"/>
    <x v="4"/>
    <m/>
    <x v="15"/>
    <x v="2"/>
    <x v="9"/>
    <x v="5"/>
    <x v="45"/>
    <x v="59"/>
    <x v="4"/>
    <x v="15"/>
    <m/>
  </r>
  <r>
    <x v="72"/>
    <x v="0"/>
    <x v="4"/>
    <m/>
    <x v="15"/>
    <x v="2"/>
    <x v="9"/>
    <x v="5"/>
    <x v="45"/>
    <x v="59"/>
    <x v="4"/>
    <x v="15"/>
    <m/>
  </r>
  <r>
    <x v="73"/>
    <x v="0"/>
    <x v="4"/>
    <m/>
    <x v="15"/>
    <x v="2"/>
    <x v="9"/>
    <x v="5"/>
    <x v="45"/>
    <x v="59"/>
    <x v="4"/>
    <x v="15"/>
    <m/>
  </r>
  <r>
    <x v="74"/>
    <x v="0"/>
    <x v="4"/>
    <m/>
    <x v="15"/>
    <x v="2"/>
    <x v="9"/>
    <x v="5"/>
    <x v="45"/>
    <x v="59"/>
    <x v="4"/>
    <x v="15"/>
    <m/>
  </r>
  <r>
    <x v="75"/>
    <x v="0"/>
    <x v="4"/>
    <m/>
    <x v="15"/>
    <x v="2"/>
    <x v="9"/>
    <x v="5"/>
    <x v="45"/>
    <x v="59"/>
    <x v="4"/>
    <x v="15"/>
    <m/>
  </r>
  <r>
    <x v="76"/>
    <x v="0"/>
    <x v="4"/>
    <m/>
    <x v="15"/>
    <x v="2"/>
    <x v="9"/>
    <x v="5"/>
    <x v="45"/>
    <x v="59"/>
    <x v="4"/>
    <x v="15"/>
    <m/>
  </r>
  <r>
    <x v="77"/>
    <x v="0"/>
    <x v="4"/>
    <m/>
    <x v="15"/>
    <x v="2"/>
    <x v="9"/>
    <x v="5"/>
    <x v="45"/>
    <x v="59"/>
    <x v="4"/>
    <x v="15"/>
    <m/>
  </r>
  <r>
    <x v="78"/>
    <x v="0"/>
    <x v="4"/>
    <m/>
    <x v="15"/>
    <x v="2"/>
    <x v="9"/>
    <x v="5"/>
    <x v="45"/>
    <x v="59"/>
    <x v="4"/>
    <x v="15"/>
    <m/>
  </r>
  <r>
    <x v="79"/>
    <x v="0"/>
    <x v="4"/>
    <m/>
    <x v="15"/>
    <x v="2"/>
    <x v="9"/>
    <x v="5"/>
    <x v="45"/>
    <x v="59"/>
    <x v="4"/>
    <x v="15"/>
    <m/>
  </r>
  <r>
    <x v="80"/>
    <x v="0"/>
    <x v="4"/>
    <m/>
    <x v="15"/>
    <x v="2"/>
    <x v="9"/>
    <x v="5"/>
    <x v="45"/>
    <x v="59"/>
    <x v="4"/>
    <x v="15"/>
    <m/>
  </r>
  <r>
    <x v="81"/>
    <x v="0"/>
    <x v="4"/>
    <m/>
    <x v="15"/>
    <x v="2"/>
    <x v="9"/>
    <x v="5"/>
    <x v="45"/>
    <x v="59"/>
    <x v="4"/>
    <x v="15"/>
    <m/>
  </r>
  <r>
    <x v="82"/>
    <x v="0"/>
    <x v="4"/>
    <m/>
    <x v="15"/>
    <x v="2"/>
    <x v="9"/>
    <x v="5"/>
    <x v="45"/>
    <x v="59"/>
    <x v="4"/>
    <x v="15"/>
    <m/>
  </r>
  <r>
    <x v="83"/>
    <x v="0"/>
    <x v="4"/>
    <m/>
    <x v="15"/>
    <x v="2"/>
    <x v="9"/>
    <x v="5"/>
    <x v="45"/>
    <x v="59"/>
    <x v="4"/>
    <x v="15"/>
    <m/>
  </r>
  <r>
    <x v="84"/>
    <x v="0"/>
    <x v="4"/>
    <m/>
    <x v="15"/>
    <x v="2"/>
    <x v="9"/>
    <x v="5"/>
    <x v="45"/>
    <x v="59"/>
    <x v="4"/>
    <x v="15"/>
    <m/>
  </r>
  <r>
    <x v="85"/>
    <x v="0"/>
    <x v="4"/>
    <m/>
    <x v="15"/>
    <x v="2"/>
    <x v="9"/>
    <x v="5"/>
    <x v="45"/>
    <x v="59"/>
    <x v="4"/>
    <x v="15"/>
    <m/>
  </r>
  <r>
    <x v="86"/>
    <x v="0"/>
    <x v="4"/>
    <m/>
    <x v="15"/>
    <x v="2"/>
    <x v="9"/>
    <x v="5"/>
    <x v="45"/>
    <x v="59"/>
    <x v="4"/>
    <x v="15"/>
    <m/>
  </r>
  <r>
    <x v="87"/>
    <x v="0"/>
    <x v="4"/>
    <m/>
    <x v="15"/>
    <x v="2"/>
    <x v="9"/>
    <x v="5"/>
    <x v="45"/>
    <x v="59"/>
    <x v="4"/>
    <x v="15"/>
    <m/>
  </r>
  <r>
    <x v="88"/>
    <x v="0"/>
    <x v="4"/>
    <m/>
    <x v="15"/>
    <x v="2"/>
    <x v="9"/>
    <x v="5"/>
    <x v="45"/>
    <x v="60"/>
    <x v="4"/>
    <x v="15"/>
    <m/>
  </r>
  <r>
    <x v="89"/>
    <x v="0"/>
    <x v="4"/>
    <m/>
    <x v="15"/>
    <x v="2"/>
    <x v="9"/>
    <x v="5"/>
    <x v="45"/>
    <x v="59"/>
    <x v="4"/>
    <x v="15"/>
    <m/>
  </r>
  <r>
    <x v="90"/>
    <x v="0"/>
    <x v="4"/>
    <m/>
    <x v="15"/>
    <x v="2"/>
    <x v="9"/>
    <x v="5"/>
    <x v="45"/>
    <x v="59"/>
    <x v="4"/>
    <x v="15"/>
    <m/>
  </r>
  <r>
    <x v="91"/>
    <x v="0"/>
    <x v="4"/>
    <m/>
    <x v="15"/>
    <x v="2"/>
    <x v="9"/>
    <x v="5"/>
    <x v="45"/>
    <x v="59"/>
    <x v="4"/>
    <x v="15"/>
    <m/>
  </r>
  <r>
    <x v="92"/>
    <x v="0"/>
    <x v="4"/>
    <m/>
    <x v="15"/>
    <x v="2"/>
    <x v="9"/>
    <x v="5"/>
    <x v="45"/>
    <x v="59"/>
    <x v="4"/>
    <x v="15"/>
    <m/>
  </r>
  <r>
    <x v="93"/>
    <x v="0"/>
    <x v="4"/>
    <m/>
    <x v="15"/>
    <x v="2"/>
    <x v="9"/>
    <x v="5"/>
    <x v="45"/>
    <x v="59"/>
    <x v="4"/>
    <x v="15"/>
    <m/>
  </r>
  <r>
    <x v="94"/>
    <x v="0"/>
    <x v="4"/>
    <m/>
    <x v="15"/>
    <x v="2"/>
    <x v="9"/>
    <x v="5"/>
    <x v="45"/>
    <x v="59"/>
    <x v="4"/>
    <x v="15"/>
    <m/>
  </r>
  <r>
    <x v="95"/>
    <x v="0"/>
    <x v="4"/>
    <m/>
    <x v="15"/>
    <x v="2"/>
    <x v="9"/>
    <x v="5"/>
    <x v="45"/>
    <x v="59"/>
    <x v="4"/>
    <x v="15"/>
    <m/>
  </r>
  <r>
    <x v="96"/>
    <x v="0"/>
    <x v="4"/>
    <m/>
    <x v="15"/>
    <x v="2"/>
    <x v="9"/>
    <x v="5"/>
    <x v="45"/>
    <x v="59"/>
    <x v="4"/>
    <x v="15"/>
    <m/>
  </r>
  <r>
    <x v="97"/>
    <x v="0"/>
    <x v="4"/>
    <m/>
    <x v="15"/>
    <x v="2"/>
    <x v="9"/>
    <x v="5"/>
    <x v="45"/>
    <x v="59"/>
    <x v="4"/>
    <x v="15"/>
    <m/>
  </r>
  <r>
    <x v="98"/>
    <x v="0"/>
    <x v="4"/>
    <m/>
    <x v="15"/>
    <x v="2"/>
    <x v="9"/>
    <x v="5"/>
    <x v="45"/>
    <x v="59"/>
    <x v="4"/>
    <x v="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4" cacheId="0" dataOnRows="1" applyNumberFormats="0" applyBorderFormats="0" applyFontFormats="0" applyPatternFormats="0" applyAlignmentFormats="0" applyWidthHeightFormats="1" dataCaption="Data" updatedVersion="6" minRefreshableVersion="3" showDrill="0" showMemberPropertyTips="0" useAutoFormatting="1" rowGrandTotals="0" itemPrintTitles="1" createdVersion="5" indent="0" compact="0" compactData="0" gridDropZones="1">
  <location ref="A4:N101" firstHeaderRow="2" firstDataRow="2" firstDataCol="8" rowPageCount="1" colPageCount="1"/>
  <pivotFields count="13">
    <pivotField axis="axisRow" compact="0" outline="0" subtotalTop="0" showAll="0" includeNewItemsInFilter="1" sortType="ascending" defaultSubtota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axis="axisPage" compact="0" outline="0" subtotalTop="0" multipleItemSelectionAllowed="1" showAll="0" includeNewItemsInFilter="1">
      <items count="3">
        <item x="0"/>
        <item h="1" x="1"/>
        <item t="default"/>
      </items>
    </pivotField>
    <pivotField axis="axisRow" compact="0" outline="0" subtotalTop="0" showAll="0" includeNewItemsInFilter="1" sortType="ascending" defaultSubtotal="0">
      <items count="5">
        <item x="0"/>
        <item x="2"/>
        <item x="3"/>
        <item x="1"/>
        <item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3">
        <item x="1"/>
        <item x="0"/>
        <item x="2"/>
      </items>
    </pivotField>
    <pivotField axis="axisRow" compact="0" outline="0" subtotalTop="0" showAll="0" includeNewItemsInFilter="1" sortType="ascending" defaultSubtotal="0">
      <items count="10">
        <item x="3"/>
        <item x="7"/>
        <item x="2"/>
        <item x="5"/>
        <item x="6"/>
        <item x="4"/>
        <item x="1"/>
        <item x="8"/>
        <item x="0"/>
        <item x="9"/>
      </items>
    </pivotField>
    <pivotField axis="axisRow" compact="0" outline="0" subtotalTop="0" showAll="0" includeNewItemsInFilter="1" sortType="descending" defaultSubtotal="0">
      <items count="6">
        <item x="5"/>
        <item x="0"/>
        <item x="4"/>
        <item x="2"/>
        <item x="3"/>
        <item x="1"/>
      </items>
    </pivotField>
    <pivotField axis="axisRow" compact="0" outline="0" subtotalTop="0" showAll="0" includeNewItemsInFilter="1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33"/>
        <item x="41"/>
        <item x="42"/>
        <item x="43"/>
        <item x="44"/>
      </items>
    </pivotField>
    <pivotField axis="axisRow" compact="0" outline="0" subtotalTop="0" showAll="0" includeNewItemsInFilter="1" defaultSubtotal="0">
      <items count="61">
        <item x="5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1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42"/>
        <item x="53"/>
        <item x="54"/>
        <item x="55"/>
        <item x="56"/>
        <item x="57"/>
        <item x="58"/>
        <item x="60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numFmtId="46" outline="0" subtotalTop="0" showAll="0" includeNewItemsInFilter="1"/>
    <pivotField compact="0" outline="0" subtotalTop="0" showAll="0" includeNewItemsInFilter="1" defaultSubtotal="0"/>
  </pivotFields>
  <rowFields count="8">
    <field x="2"/>
    <field x="7"/>
    <field x="5"/>
    <field x="6"/>
    <field x="0"/>
    <field x="8"/>
    <field x="9"/>
    <field x="10"/>
  </rowFields>
  <rowItems count="96">
    <i>
      <x/>
      <x v="1"/>
      <x v="1"/>
      <x/>
      <x v="9"/>
      <x v="9"/>
      <x v="9"/>
      <x v="1"/>
    </i>
    <i r="4">
      <x v="38"/>
      <x v="30"/>
      <x v="9"/>
      <x v="1"/>
    </i>
    <i r="4">
      <x v="44"/>
      <x v="33"/>
      <x v="42"/>
      <x v="1"/>
    </i>
    <i r="3">
      <x v="8"/>
      <x/>
      <x v="1"/>
      <x v="1"/>
      <x v="1"/>
    </i>
    <i r="4">
      <x v="6"/>
      <x v="6"/>
      <x v="6"/>
      <x v="1"/>
    </i>
    <i r="4">
      <x v="47"/>
      <x v="35"/>
      <x v="3"/>
      <x v="1"/>
    </i>
    <i r="4">
      <x v="55"/>
      <x v="39"/>
      <x v="51"/>
      <x v="4"/>
    </i>
    <i r="1">
      <x v="2"/>
      <x/>
      <x v="5"/>
      <x v="12"/>
      <x v="12"/>
      <x v="12"/>
      <x v="2"/>
    </i>
    <i r="4">
      <x v="13"/>
      <x v="13"/>
      <x v="13"/>
      <x v="2"/>
    </i>
    <i r="2">
      <x v="1"/>
      <x v="5"/>
      <x v="60"/>
      <x v="21"/>
      <x v="56"/>
      <x v="2"/>
    </i>
    <i r="3">
      <x v="7"/>
      <x v="56"/>
      <x v="34"/>
      <x v="52"/>
      <x v="4"/>
    </i>
    <i>
      <x v="1"/>
      <x v="3"/>
      <x/>
      <x v="1"/>
      <x v="53"/>
      <x v="40"/>
      <x v="49"/>
      <x v="4"/>
    </i>
    <i r="3">
      <x v="8"/>
      <x v="5"/>
      <x v="5"/>
      <x v="5"/>
      <x v="1"/>
    </i>
    <i r="4">
      <x v="21"/>
      <x v="16"/>
      <x v="21"/>
      <x v="1"/>
    </i>
    <i r="2">
      <x v="1"/>
      <x v="1"/>
      <x v="52"/>
      <x v="37"/>
      <x v="48"/>
      <x v="4"/>
    </i>
    <i r="3">
      <x v="8"/>
      <x v="4"/>
      <x v="4"/>
      <x v="4"/>
      <x v="1"/>
    </i>
    <i r="4">
      <x v="7"/>
      <x v="7"/>
      <x v="7"/>
      <x v="1"/>
    </i>
    <i r="4">
      <x v="11"/>
      <x v="11"/>
      <x v="11"/>
      <x v="1"/>
    </i>
    <i r="4">
      <x v="17"/>
      <x v="15"/>
      <x v="17"/>
      <x v="1"/>
    </i>
    <i r="4">
      <x v="20"/>
      <x v="16"/>
      <x v="20"/>
      <x v="1"/>
    </i>
    <i r="4">
      <x v="27"/>
      <x v="20"/>
      <x v="27"/>
      <x v="3"/>
    </i>
    <i r="4">
      <x v="40"/>
      <x v="31"/>
      <x v="39"/>
      <x v="2"/>
    </i>
    <i r="4">
      <x v="48"/>
      <x v="36"/>
      <x v="44"/>
      <x v="2"/>
    </i>
    <i r="4">
      <x v="54"/>
      <x v="37"/>
      <x v="50"/>
      <x v="4"/>
    </i>
    <i r="4">
      <x v="58"/>
      <x v="42"/>
      <x v="55"/>
      <x v="2"/>
    </i>
    <i r="4">
      <x v="59"/>
      <x v="43"/>
      <x v="56"/>
      <x v="3"/>
    </i>
    <i>
      <x v="2"/>
      <x v="4"/>
      <x/>
      <x v="2"/>
      <x v="49"/>
      <x v="37"/>
      <x v="45"/>
      <x v="4"/>
    </i>
    <i r="4">
      <x v="50"/>
      <x v="38"/>
      <x v="46"/>
      <x v="4"/>
    </i>
    <i r="3">
      <x v="3"/>
      <x v="19"/>
      <x v="16"/>
      <x v="19"/>
      <x v="1"/>
    </i>
    <i r="4">
      <x v="22"/>
      <x v="17"/>
      <x v="22"/>
      <x v="1"/>
    </i>
    <i r="3">
      <x v="4"/>
      <x v="43"/>
      <x v="27"/>
      <x v="41"/>
      <x v="2"/>
    </i>
    <i r="2">
      <x v="1"/>
      <x v="2"/>
      <x v="8"/>
      <x v="8"/>
      <x v="8"/>
      <x v="1"/>
    </i>
    <i r="4">
      <x v="15"/>
      <x v="15"/>
      <x v="15"/>
      <x v="1"/>
    </i>
    <i r="4">
      <x v="51"/>
      <x v="39"/>
      <x v="47"/>
      <x v="4"/>
    </i>
    <i r="3">
      <x v="3"/>
      <x v="14"/>
      <x v="14"/>
      <x v="14"/>
      <x v="1"/>
    </i>
    <i r="4">
      <x v="25"/>
      <x v="18"/>
      <x v="25"/>
      <x v="3"/>
    </i>
    <i>
      <x v="3"/>
      <x v="5"/>
      <x/>
      <x v="6"/>
      <x v="10"/>
      <x v="10"/>
      <x v="10"/>
      <x v="2"/>
    </i>
    <i r="4">
      <x v="24"/>
      <x v="17"/>
      <x v="24"/>
      <x v="1"/>
    </i>
    <i r="4">
      <x v="32"/>
      <x v="24"/>
      <x v="32"/>
      <x v="2"/>
    </i>
    <i r="4">
      <x v="39"/>
      <x v="30"/>
      <x v="38"/>
      <x v="1"/>
    </i>
    <i r="4">
      <x v="42"/>
      <x v="32"/>
      <x v="40"/>
      <x v="2"/>
    </i>
    <i r="4">
      <x v="45"/>
      <x v="41"/>
      <x v="53"/>
      <x v="2"/>
    </i>
    <i r="4">
      <x v="62"/>
      <x v="44"/>
      <x v="58"/>
      <x v="1"/>
    </i>
    <i r="4">
      <x v="63"/>
      <x v="45"/>
      <x v="59"/>
      <x v="2"/>
    </i>
    <i r="2">
      <x v="1"/>
      <x v="6"/>
      <x v="1"/>
      <x v="2"/>
      <x v="37"/>
      <x v="1"/>
    </i>
    <i r="4">
      <x v="2"/>
      <x v="2"/>
      <x v="2"/>
      <x v="1"/>
    </i>
    <i r="4">
      <x v="3"/>
      <x v="3"/>
      <x v="3"/>
      <x v="2"/>
    </i>
    <i r="4">
      <x v="23"/>
      <x v="17"/>
      <x v="23"/>
      <x v="1"/>
    </i>
    <i r="4">
      <x v="28"/>
      <x v="21"/>
      <x v="28"/>
      <x v="2"/>
    </i>
    <i r="4">
      <x v="29"/>
      <x v="22"/>
      <x v="29"/>
      <x v="2"/>
    </i>
    <i r="4">
      <x v="30"/>
      <x v="23"/>
      <x v="30"/>
      <x v="2"/>
    </i>
    <i r="4">
      <x v="31"/>
      <x v="23"/>
      <x v="31"/>
      <x v="2"/>
    </i>
    <i r="4">
      <x v="33"/>
      <x v="25"/>
      <x v="33"/>
      <x v="2"/>
    </i>
    <i r="4">
      <x v="34"/>
      <x v="26"/>
      <x v="30"/>
      <x v="2"/>
    </i>
    <i r="4">
      <x v="35"/>
      <x v="27"/>
      <x v="34"/>
      <x v="2"/>
    </i>
    <i r="4">
      <x v="36"/>
      <x v="28"/>
      <x v="35"/>
      <x v="2"/>
    </i>
    <i r="4">
      <x v="37"/>
      <x v="29"/>
      <x v="36"/>
      <x v="2"/>
    </i>
    <i r="4">
      <x v="41"/>
      <x v="27"/>
      <x v="1"/>
      <x v="2"/>
    </i>
    <i r="4">
      <x v="46"/>
      <x v="34"/>
      <x v="43"/>
      <x v="2"/>
    </i>
    <i r="4">
      <x v="57"/>
      <x v="31"/>
      <x v="54"/>
      <x v="2"/>
    </i>
    <i r="4">
      <x v="61"/>
      <x v="38"/>
      <x v="57"/>
      <x v="4"/>
    </i>
    <i>
      <x v="4"/>
      <x/>
      <x v="2"/>
      <x v="9"/>
      <x v="64"/>
      <x/>
      <x/>
      <x/>
    </i>
    <i r="4">
      <x v="65"/>
      <x/>
      <x/>
      <x/>
    </i>
    <i r="4">
      <x v="66"/>
      <x/>
      <x/>
      <x/>
    </i>
    <i r="4">
      <x v="67"/>
      <x/>
      <x/>
      <x/>
    </i>
    <i r="4">
      <x v="68"/>
      <x/>
      <x/>
      <x/>
    </i>
    <i r="4">
      <x v="69"/>
      <x/>
      <x/>
      <x/>
    </i>
    <i r="4">
      <x v="70"/>
      <x/>
      <x/>
      <x/>
    </i>
    <i r="4">
      <x v="71"/>
      <x/>
      <x/>
      <x/>
    </i>
    <i r="4">
      <x v="72"/>
      <x/>
      <x/>
      <x/>
    </i>
    <i r="4">
      <x v="73"/>
      <x/>
      <x/>
      <x/>
    </i>
    <i r="4">
      <x v="74"/>
      <x/>
      <x/>
      <x/>
    </i>
    <i r="4">
      <x v="75"/>
      <x/>
      <x/>
      <x/>
    </i>
    <i r="4">
      <x v="76"/>
      <x/>
      <x/>
      <x/>
    </i>
    <i r="4">
      <x v="77"/>
      <x/>
      <x/>
      <x/>
    </i>
    <i r="4">
      <x v="78"/>
      <x/>
      <x/>
      <x/>
    </i>
    <i r="4">
      <x v="79"/>
      <x/>
      <x/>
      <x/>
    </i>
    <i r="4">
      <x v="80"/>
      <x/>
      <x/>
      <x/>
    </i>
    <i r="4">
      <x v="81"/>
      <x/>
      <x/>
      <x/>
    </i>
    <i r="4">
      <x v="82"/>
      <x/>
      <x/>
      <x/>
    </i>
    <i r="4">
      <x v="83"/>
      <x/>
      <x/>
      <x/>
    </i>
    <i r="4">
      <x v="84"/>
      <x/>
      <x/>
      <x/>
    </i>
    <i r="4">
      <x v="85"/>
      <x/>
      <x/>
      <x/>
    </i>
    <i r="4">
      <x v="86"/>
      <x/>
      <x/>
      <x/>
    </i>
    <i r="4">
      <x v="87"/>
      <x/>
      <x/>
      <x/>
    </i>
    <i r="4">
      <x v="88"/>
      <x/>
      <x v="60"/>
      <x/>
    </i>
    <i r="4">
      <x v="89"/>
      <x/>
      <x/>
      <x/>
    </i>
    <i r="4">
      <x v="90"/>
      <x/>
      <x/>
      <x/>
    </i>
    <i r="4">
      <x v="91"/>
      <x/>
      <x/>
      <x/>
    </i>
    <i r="4">
      <x v="92"/>
      <x/>
      <x/>
      <x/>
    </i>
    <i r="4">
      <x v="93"/>
      <x/>
      <x/>
      <x/>
    </i>
    <i r="4">
      <x v="94"/>
      <x/>
      <x/>
      <x/>
    </i>
    <i r="4">
      <x v="95"/>
      <x/>
      <x/>
      <x/>
    </i>
    <i r="4">
      <x v="96"/>
      <x/>
      <x/>
      <x/>
    </i>
    <i r="4">
      <x v="97"/>
      <x/>
      <x/>
      <x/>
    </i>
    <i r="4">
      <x v="98"/>
      <x/>
      <x/>
      <x/>
    </i>
  </rowItems>
  <colItems count="1">
    <i/>
  </colItems>
  <pageFields count="1">
    <pageField fld="1" hier="0"/>
  </pageFields>
  <formats count="96">
    <format dxfId="198">
      <pivotArea field="7" type="button" dataOnly="0" labelOnly="1" outline="0" axis="axisRow" fieldPosition="1"/>
    </format>
    <format dxfId="197">
      <pivotArea field="7" type="button" dataOnly="0" labelOnly="1" outline="0" axis="axisRow" fieldPosition="1"/>
    </format>
    <format dxfId="196">
      <pivotArea field="7" type="button" dataOnly="0" labelOnly="1" outline="0" axis="axisRow" fieldPosition="1"/>
    </format>
    <format dxfId="195">
      <pivotArea field="0" type="button" dataOnly="0" labelOnly="1" outline="0" axis="axisRow" fieldPosition="4"/>
    </format>
    <format dxfId="194">
      <pivotArea field="0" type="button" dataOnly="0" labelOnly="1" outline="0" axis="axisRow" fieldPosition="4"/>
    </format>
    <format dxfId="193">
      <pivotArea field="0" type="button" dataOnly="0" labelOnly="1" outline="0" axis="axisRow" fieldPosition="4"/>
    </format>
    <format dxfId="192">
      <pivotArea field="7" type="button" dataOnly="0" labelOnly="1" outline="0" axis="axisRow" fieldPosition="1"/>
    </format>
    <format dxfId="191">
      <pivotArea field="0" type="button" dataOnly="0" labelOnly="1" outline="0" axis="axisRow" fieldPosition="4"/>
    </format>
    <format dxfId="190">
      <pivotArea field="7" type="button" dataOnly="0" labelOnly="1" outline="0" axis="axisRow" fieldPosition="1"/>
    </format>
    <format dxfId="189">
      <pivotArea field="7" type="button" dataOnly="0" labelOnly="1" outline="0" axis="axisRow" fieldPosition="1"/>
    </format>
    <format dxfId="188">
      <pivotArea field="1" type="button" dataOnly="0" labelOnly="1" outline="0" axis="axisPage" fieldPosition="0"/>
    </format>
    <format dxfId="187">
      <pivotArea dataOnly="0" labelOnly="1" outline="0" fieldPosition="0">
        <references count="1">
          <reference field="1" count="0"/>
        </references>
      </pivotArea>
    </format>
    <format dxfId="186">
      <pivotArea type="origin" dataOnly="0" labelOnly="1" outline="0" fieldPosition="0"/>
    </format>
    <format dxfId="185">
      <pivotArea field="5" type="button" dataOnly="0" labelOnly="1" outline="0" axis="axisRow" fieldPosition="2"/>
    </format>
    <format dxfId="184">
      <pivotArea field="6" type="button" dataOnly="0" labelOnly="1" outline="0" axis="axisRow" fieldPosition="3"/>
    </format>
    <format dxfId="183">
      <pivotArea dataOnly="0" labelOnly="1" outline="0" fieldPosition="0">
        <references count="1">
          <reference field="5" count="0"/>
        </references>
      </pivotArea>
    </format>
    <format dxfId="182">
      <pivotArea dataOnly="0" labelOnly="1" outline="0" fieldPosition="0">
        <references count="1">
          <reference field="1" count="0"/>
        </references>
      </pivotArea>
    </format>
    <format dxfId="181">
      <pivotArea field="7" type="button" dataOnly="0" labelOnly="1" outline="0" axis="axisRow" fieldPosition="1"/>
    </format>
    <format dxfId="180">
      <pivotArea dataOnly="0" labelOnly="1" outline="0" fieldPosition="0">
        <references count="1">
          <reference field="1" count="0"/>
        </references>
      </pivotArea>
    </format>
    <format dxfId="179">
      <pivotArea field="7" type="button" dataOnly="0" labelOnly="1" outline="0" axis="axisRow" fieldPosition="1"/>
    </format>
    <format dxfId="178">
      <pivotArea dataOnly="0" labelOnly="1" outline="0" fieldPosition="0">
        <references count="1">
          <reference field="7" count="0"/>
        </references>
      </pivotArea>
    </format>
    <format dxfId="177">
      <pivotArea dataOnly="0" labelOnly="1" outline="0" fieldPosition="0">
        <references count="1">
          <reference field="7" count="0"/>
        </references>
      </pivotArea>
    </format>
    <format dxfId="176">
      <pivotArea dataOnly="0" labelOnly="1" outline="0" fieldPosition="0">
        <references count="1">
          <reference field="7" count="0"/>
        </references>
      </pivotArea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field="5" type="button" dataOnly="0" labelOnly="1" outline="0" axis="axisRow" fieldPosition="2"/>
    </format>
    <format dxfId="173">
      <pivotArea field="6" type="button" dataOnly="0" labelOnly="1" outline="0" axis="axisRow" fieldPosition="3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field="5" type="button" dataOnly="0" labelOnly="1" outline="0" axis="axisRow" fieldPosition="2"/>
    </format>
    <format dxfId="170">
      <pivotArea field="6" type="button" dataOnly="0" labelOnly="1" outline="0" axis="axisRow" fieldPosition="3"/>
    </format>
    <format dxfId="169">
      <pivotArea field="6" type="button" dataOnly="0" labelOnly="1" outline="0" axis="axisRow" fieldPosition="3"/>
    </format>
    <format dxfId="168">
      <pivotArea field="0" type="button" dataOnly="0" labelOnly="1" outline="0" axis="axisRow" fieldPosition="4"/>
    </format>
    <format dxfId="167">
      <pivotArea field="0" type="button" dataOnly="0" labelOnly="1" outline="0" axis="axisRow" fieldPosition="4"/>
    </format>
    <format dxfId="166">
      <pivotArea field="0" type="button" dataOnly="0" labelOnly="1" outline="0" axis="axisRow" fieldPosition="4"/>
    </format>
    <format dxfId="165">
      <pivotArea field="0" type="button" dataOnly="0" labelOnly="1" outline="0" axis="axisRow" fieldPosition="4"/>
    </format>
    <format dxfId="164">
      <pivotArea field="0" type="button" dataOnly="0" labelOnly="1" outline="0" axis="axisRow" fieldPosition="4"/>
    </format>
    <format dxfId="163">
      <pivotArea field="0" type="button" dataOnly="0" labelOnly="1" outline="0" axis="axisRow" fieldPosition="4"/>
    </format>
    <format dxfId="162">
      <pivotArea field="6" type="button" dataOnly="0" labelOnly="1" outline="0" axis="axisRow" fieldPosition="3"/>
    </format>
    <format dxfId="161">
      <pivotArea field="6" type="button" dataOnly="0" labelOnly="1" outline="0" axis="axisRow" fieldPosition="3"/>
    </format>
    <format dxfId="160">
      <pivotArea field="6" type="button" dataOnly="0" labelOnly="1" outline="0" axis="axisRow" fieldPosition="3"/>
    </format>
    <format dxfId="159">
      <pivotArea field="6" type="button" dataOnly="0" labelOnly="1" outline="0" axis="axisRow" fieldPosition="3"/>
    </format>
    <format dxfId="158">
      <pivotArea dataOnly="0" labelOnly="1" outline="0" fieldPosition="0">
        <references count="1">
          <reference field="1" count="0"/>
        </references>
      </pivotArea>
    </format>
    <format dxfId="157">
      <pivotArea field="5" type="button" dataOnly="0" labelOnly="1" outline="0" axis="axisRow" fieldPosition="2"/>
    </format>
    <format dxfId="156">
      <pivotArea field="6" type="button" dataOnly="0" labelOnly="1" outline="0" axis="axisRow" fieldPosition="3"/>
    </format>
    <format dxfId="155">
      <pivotArea field="0" type="button" dataOnly="0" labelOnly="1" outline="0" axis="axisRow" fieldPosition="4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field="5" type="button" dataOnly="0" labelOnly="1" outline="0" axis="axisRow" fieldPosition="2"/>
    </format>
    <format dxfId="152">
      <pivotArea field="6" type="button" dataOnly="0" labelOnly="1" outline="0" axis="axisRow" fieldPosition="3"/>
    </format>
    <format dxfId="151">
      <pivotArea field="0" type="button" dataOnly="0" labelOnly="1" outline="0" axis="axisRow" fieldPosition="4"/>
    </format>
    <format dxfId="150">
      <pivotArea dataOnly="0" labelOnly="1" outline="0" fieldPosition="0">
        <references count="1">
          <reference field="1" count="0"/>
        </references>
      </pivotArea>
    </format>
    <format dxfId="149">
      <pivotArea field="5" type="button" dataOnly="0" labelOnly="1" outline="0" axis="axisRow" fieldPosition="2"/>
    </format>
    <format dxfId="148">
      <pivotArea field="6" type="button" dataOnly="0" labelOnly="1" outline="0" axis="axisRow" fieldPosition="3"/>
    </format>
    <format dxfId="147">
      <pivotArea field="0" type="button" dataOnly="0" labelOnly="1" outline="0" axis="axisRow" fieldPosition="4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field="5" type="button" dataOnly="0" labelOnly="1" outline="0" axis="axisRow" fieldPosition="2"/>
    </format>
    <format dxfId="144">
      <pivotArea field="6" type="button" dataOnly="0" labelOnly="1" outline="0" axis="axisRow" fieldPosition="3"/>
    </format>
    <format dxfId="143">
      <pivotArea field="0" type="button" dataOnly="0" labelOnly="1" outline="0" axis="axisRow" fieldPosition="4"/>
    </format>
    <format dxfId="142">
      <pivotArea field="1" type="button" dataOnly="0" labelOnly="1" outline="0" axis="axisPage" fieldPosition="0"/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type="origin" dataOnly="0" labelOnly="1" outline="0" fieldPosition="0"/>
    </format>
    <format dxfId="139">
      <pivotArea field="7" type="button" dataOnly="0" labelOnly="1" outline="0" axis="axisRow" fieldPosition="1"/>
    </format>
    <format dxfId="138">
      <pivotArea field="5" type="button" dataOnly="0" labelOnly="1" outline="0" axis="axisRow" fieldPosition="2"/>
    </format>
    <format dxfId="137">
      <pivotArea field="6" type="button" dataOnly="0" labelOnly="1" outline="0" axis="axisRow" fieldPosition="3"/>
    </format>
    <format dxfId="136">
      <pivotArea field="0" type="button" dataOnly="0" labelOnly="1" outline="0" axis="axisRow" fieldPosition="4"/>
    </format>
    <format dxfId="135">
      <pivotArea field="1" type="button" dataOnly="0" labelOnly="1" outline="0" axis="axisPage" fieldPosition="0"/>
    </format>
    <format dxfId="134">
      <pivotArea dataOnly="0" labelOnly="1" outline="0" fieldPosition="0">
        <references count="1">
          <reference field="1" count="0"/>
        </references>
      </pivotArea>
    </format>
    <format dxfId="133">
      <pivotArea type="origin" dataOnly="0" labelOnly="1" outline="0" fieldPosition="0"/>
    </format>
    <format dxfId="132">
      <pivotArea field="7" type="button" dataOnly="0" labelOnly="1" outline="0" axis="axisRow" fieldPosition="1"/>
    </format>
    <format dxfId="131">
      <pivotArea field="5" type="button" dataOnly="0" labelOnly="1" outline="0" axis="axisRow" fieldPosition="2"/>
    </format>
    <format dxfId="130">
      <pivotArea field="6" type="button" dataOnly="0" labelOnly="1" outline="0" axis="axisRow" fieldPosition="3"/>
    </format>
    <format dxfId="129">
      <pivotArea field="0" type="button" dataOnly="0" labelOnly="1" outline="0" axis="axisRow" fieldPosition="4"/>
    </format>
    <format dxfId="128">
      <pivotArea dataOnly="0" labelOnly="1" outline="0" fieldPosition="0">
        <references count="1">
          <reference field="1" count="0"/>
        </references>
      </pivotArea>
    </format>
    <format dxfId="127">
      <pivotArea type="origin" dataOnly="0" labelOnly="1" outline="0" fieldPosition="0"/>
    </format>
    <format dxfId="126">
      <pivotArea field="7" type="button" dataOnly="0" labelOnly="1" outline="0" axis="axisRow" fieldPosition="1"/>
    </format>
    <format dxfId="125">
      <pivotArea field="5" type="button" dataOnly="0" labelOnly="1" outline="0" axis="axisRow" fieldPosition="2"/>
    </format>
    <format dxfId="124">
      <pivotArea field="6" type="button" dataOnly="0" labelOnly="1" outline="0" axis="axisRow" fieldPosition="3"/>
    </format>
    <format dxfId="123">
      <pivotArea field="0" type="button" dataOnly="0" labelOnly="1" outline="0" axis="axisRow" fieldPosition="4"/>
    </format>
    <format dxfId="122">
      <pivotArea field="10" type="button" dataOnly="0" labelOnly="1" outline="0" axis="axisRow" fieldPosition="7"/>
    </format>
    <format dxfId="121">
      <pivotArea field="10" type="button" dataOnly="0" labelOnly="1" outline="0" axis="axisRow" fieldPosition="7"/>
    </format>
    <format dxfId="120">
      <pivotArea dataOnly="0" labelOnly="1" outline="0" fieldPosition="0">
        <references count="1">
          <reference field="1" count="0"/>
        </references>
      </pivotArea>
    </format>
    <format dxfId="119">
      <pivotArea field="5" type="button" dataOnly="0" labelOnly="1" outline="0" axis="axisRow" fieldPosition="2"/>
    </format>
    <format dxfId="118">
      <pivotArea field="6" type="button" dataOnly="0" labelOnly="1" outline="0" axis="axisRow" fieldPosition="3"/>
    </format>
    <format dxfId="117">
      <pivotArea field="0" type="button" dataOnly="0" labelOnly="1" outline="0" axis="axisRow" fieldPosition="4"/>
    </format>
    <format dxfId="116">
      <pivotArea dataOnly="0" labelOnly="1" outline="0" fieldPosition="0">
        <references count="1">
          <reference field="1" count="0"/>
        </references>
      </pivotArea>
    </format>
    <format dxfId="115">
      <pivotArea field="5" type="button" dataOnly="0" labelOnly="1" outline="0" axis="axisRow" fieldPosition="2"/>
    </format>
    <format dxfId="114">
      <pivotArea field="6" type="button" dataOnly="0" labelOnly="1" outline="0" axis="axisRow" fieldPosition="3"/>
    </format>
    <format dxfId="113">
      <pivotArea field="0" type="button" dataOnly="0" labelOnly="1" outline="0" axis="axisRow" fieldPosition="4"/>
    </format>
    <format dxfId="112">
      <pivotArea field="1" type="button" dataOnly="0" labelOnly="1" outline="0" axis="axisPage" fieldPosition="0"/>
    </format>
    <format dxfId="111">
      <pivotArea field="1" type="button" dataOnly="0" labelOnly="1" outline="0" axis="axisPage" fieldPosition="0"/>
    </format>
    <format dxfId="110">
      <pivotArea field="1" type="button" dataOnly="0" labelOnly="1" outline="0" axis="axisPage" fieldPosition="0"/>
    </format>
    <format dxfId="109">
      <pivotArea field="1" type="button" dataOnly="0" labelOnly="1" outline="0" axis="axisPage" fieldPosition="0"/>
    </format>
    <format dxfId="108">
      <pivotArea field="6" type="button" dataOnly="0" labelOnly="1" outline="0" axis="axisRow" fieldPosition="3"/>
    </format>
    <format dxfId="107">
      <pivotArea field="0" type="button" dataOnly="0" labelOnly="1" outline="0" axis="axisRow" fieldPosition="4"/>
    </format>
    <format dxfId="106">
      <pivotArea field="8" type="button" dataOnly="0" labelOnly="1" outline="0" axis="axisRow" fieldPosition="5"/>
    </format>
    <format dxfId="105">
      <pivotArea field="9" type="button" dataOnly="0" labelOnly="1" outline="0" axis="axisRow" fieldPosition="6"/>
    </format>
    <format dxfId="104">
      <pivotArea field="10" type="button" dataOnly="0" labelOnly="1" outline="0" axis="axisRow" fieldPosition="7"/>
    </format>
    <format dxfId="103">
      <pivotArea field="10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3" cacheId="0" dataOnRows="1" applyNumberFormats="0" applyBorderFormats="0" applyFontFormats="0" applyPatternFormats="0" applyAlignmentFormats="0" applyWidthHeightFormats="1" dataCaption="Data" updatedVersion="6" minRefreshableVersion="3" showDrill="0" showMemberPropertyTips="0" useAutoFormatting="1" rowGrandTotals="0" colGrandTotals="0" itemPrintTitles="1" createdVersion="5" indent="0" compact="0" compactData="0" gridDropZones="1">
  <location ref="A4:M69" firstHeaderRow="2" firstDataRow="2" firstDataCol="7" rowPageCount="2" colPageCount="1"/>
  <pivotFields count="13">
    <pivotField compact="0" outline="0" subtotalTop="0" showAll="0" includeNewItemsInFilter="1"/>
    <pivotField axis="axisPage" compact="0" outline="0" subtotalTop="0" multipleItemSelectionAllowed="1" showAll="0" includeNewItemsInFilter="1">
      <items count="3">
        <item x="0"/>
        <item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axis="axisPage" compact="0" outline="0" subtotalTop="0" multipleItemSelectionAllowed="1" showAll="0" includeNewItemsInFilter="1">
      <items count="58">
        <item x="15"/>
        <item x="25"/>
        <item x="28"/>
        <item x="40"/>
        <item x="13"/>
        <item x="17"/>
        <item x="27"/>
        <item x="29"/>
        <item x="45"/>
        <item x="7"/>
        <item x="56"/>
        <item x="9"/>
        <item x="14"/>
        <item x="18"/>
        <item x="19"/>
        <item x="20"/>
        <item x="21"/>
        <item x="22"/>
        <item x="23"/>
        <item x="26"/>
        <item x="33"/>
        <item x="43"/>
        <item x="44"/>
        <item x="46"/>
        <item x="47"/>
        <item x="51"/>
        <item x="53"/>
        <item x="6"/>
        <item x="16"/>
        <item x="24"/>
        <item x="30"/>
        <item x="31"/>
        <item x="32"/>
        <item x="36"/>
        <item x="37"/>
        <item x="39"/>
        <item x="42"/>
        <item x="1"/>
        <item x="2"/>
        <item x="12"/>
        <item x="52"/>
        <item x="55"/>
        <item x="3"/>
        <item x="35"/>
        <item x="48"/>
        <item x="49"/>
        <item x="50"/>
        <item x="4"/>
        <item x="8"/>
        <item x="10"/>
        <item x="11"/>
        <item x="38"/>
        <item x="54"/>
        <item x="5"/>
        <item x="0"/>
        <item x="41"/>
        <item x="34"/>
        <item t="default"/>
      </items>
    </pivotField>
    <pivotField axis="axisRow" compact="0" outline="0" subtotalTop="0" showAll="0" includeNewItemsInFilter="1" sortType="ascending" defaultSubtotal="0">
      <items count="3">
        <item x="1"/>
        <item x="0"/>
        <item x="2"/>
      </items>
    </pivotField>
    <pivotField axis="axisRow" compact="0" outline="0" subtotalTop="0" showAll="0" includeNewItemsInFilter="1" sortType="ascending" defaultSubtotal="0">
      <items count="10">
        <item x="3"/>
        <item x="7"/>
        <item x="2"/>
        <item x="5"/>
        <item x="6"/>
        <item x="4"/>
        <item x="1"/>
        <item x="8"/>
        <item x="0"/>
        <item x="9"/>
      </items>
    </pivotField>
    <pivotField axis="axisRow" compact="0" outline="0" subtotalTop="0" showAll="0" includeNewItemsInFilter="1" sortType="descending" defaultSubtotal="0">
      <items count="6">
        <item x="5"/>
        <item x="0"/>
        <item x="4"/>
        <item x="2"/>
        <item x="3"/>
        <item x="1"/>
      </items>
    </pivotField>
    <pivotField axis="axisRow" compact="0" outline="0" subtotalTop="0" showAll="0" includeNewItemsInFilter="1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33"/>
        <item x="41"/>
        <item x="42"/>
        <item x="43"/>
        <item x="44"/>
      </items>
    </pivotField>
    <pivotField axis="axisRow" compact="0" outline="0" subtotalTop="0" showAll="0" includeNewItemsInFilter="1" defaultSubtotal="0">
      <items count="61">
        <item x="5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1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42"/>
        <item x="53"/>
        <item x="54"/>
        <item x="55"/>
        <item x="56"/>
        <item x="57"/>
        <item x="58"/>
        <item x="60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axis="axisRow" compact="0" numFmtId="164" outline="0" subtotalTop="0" showAll="0" includeNewItemsInFilter="1" sortType="ascending" defaultSubtotal="0">
      <items count="57">
        <item x="35"/>
        <item x="40"/>
        <item x="28"/>
        <item x="25"/>
        <item x="27"/>
        <item x="29"/>
        <item x="45"/>
        <item x="17"/>
        <item x="13"/>
        <item x="56"/>
        <item x="26"/>
        <item x="7"/>
        <item x="20"/>
        <item x="23"/>
        <item x="44"/>
        <item x="21"/>
        <item x="14"/>
        <item x="33"/>
        <item x="9"/>
        <item x="51"/>
        <item x="32"/>
        <item x="22"/>
        <item x="53"/>
        <item x="19"/>
        <item x="43"/>
        <item x="18"/>
        <item x="47"/>
        <item x="16"/>
        <item x="36"/>
        <item x="39"/>
        <item x="6"/>
        <item x="31"/>
        <item x="42"/>
        <item x="30"/>
        <item x="46"/>
        <item x="37"/>
        <item x="55"/>
        <item x="1"/>
        <item x="2"/>
        <item x="24"/>
        <item x="52"/>
        <item x="12"/>
        <item x="48"/>
        <item x="3"/>
        <item x="34"/>
        <item x="49"/>
        <item x="50"/>
        <item x="10"/>
        <item x="11"/>
        <item x="8"/>
        <item x="38"/>
        <item x="54"/>
        <item x="4"/>
        <item x="5"/>
        <item x="0"/>
        <item x="41"/>
        <item sd="0" x="15"/>
      </items>
    </pivotField>
    <pivotField compact="0" outline="0" subtotalTop="0" showAll="0" includeNewItemsInFilter="1" defaultSubtotal="0"/>
  </pivotFields>
  <rowFields count="7">
    <field x="5"/>
    <field x="7"/>
    <field x="6"/>
    <field x="11"/>
    <field x="8"/>
    <field x="9"/>
    <field x="10"/>
  </rowFields>
  <rowItems count="64">
    <i>
      <x/>
      <x v="2"/>
      <x v="5"/>
      <x v="41"/>
      <x v="13"/>
      <x v="13"/>
      <x v="2"/>
    </i>
    <i r="3">
      <x v="48"/>
      <x v="12"/>
      <x v="12"/>
      <x v="2"/>
    </i>
    <i r="1">
      <x v="3"/>
      <x v="1"/>
      <x v="26"/>
      <x v="40"/>
      <x v="49"/>
      <x v="4"/>
    </i>
    <i r="2">
      <x v="8"/>
      <x v="23"/>
      <x v="16"/>
      <x v="21"/>
      <x v="1"/>
    </i>
    <i r="3">
      <x v="52"/>
      <x v="5"/>
      <x v="5"/>
      <x v="1"/>
    </i>
    <i r="1">
      <x v="4"/>
      <x v="2"/>
      <x v="14"/>
      <x v="38"/>
      <x v="46"/>
      <x v="4"/>
    </i>
    <i r="3">
      <x v="24"/>
      <x v="37"/>
      <x v="45"/>
      <x v="4"/>
    </i>
    <i r="2">
      <x v="3"/>
      <x v="7"/>
      <x v="16"/>
      <x v="19"/>
      <x v="1"/>
    </i>
    <i r="3">
      <x v="12"/>
      <x v="17"/>
      <x v="22"/>
      <x v="1"/>
    </i>
    <i r="2">
      <x v="4"/>
      <x v="35"/>
      <x v="27"/>
      <x v="41"/>
      <x v="2"/>
    </i>
    <i r="1">
      <x v="5"/>
      <x v="6"/>
      <x/>
      <x v="30"/>
      <x v="38"/>
      <x v="1"/>
    </i>
    <i r="4">
      <x v="32"/>
      <x v="40"/>
      <x v="2"/>
    </i>
    <i r="4">
      <x v="45"/>
      <x v="59"/>
      <x v="2"/>
    </i>
    <i r="3">
      <x v="5"/>
      <x v="24"/>
      <x v="32"/>
      <x v="2"/>
    </i>
    <i r="3">
      <x v="9"/>
      <x v="44"/>
      <x v="58"/>
      <x v="1"/>
    </i>
    <i r="3">
      <x v="18"/>
      <x v="10"/>
      <x v="10"/>
      <x v="2"/>
    </i>
    <i r="3">
      <x v="21"/>
      <x v="17"/>
      <x v="24"/>
      <x v="1"/>
    </i>
    <i r="3">
      <x v="29"/>
      <x v="41"/>
      <x v="53"/>
      <x v="2"/>
    </i>
    <i r="3">
      <x v="56"/>
    </i>
    <i>
      <x v="1"/>
      <x v="1"/>
      <x/>
      <x v="44"/>
      <x v="30"/>
      <x v="9"/>
      <x v="1"/>
    </i>
    <i r="3">
      <x v="49"/>
      <x v="9"/>
      <x v="9"/>
      <x v="1"/>
    </i>
    <i r="3">
      <x v="50"/>
      <x v="33"/>
      <x v="42"/>
      <x v="1"/>
    </i>
    <i r="2">
      <x v="8"/>
      <x v="45"/>
      <x v="39"/>
      <x v="51"/>
      <x v="4"/>
    </i>
    <i r="3">
      <x v="53"/>
      <x v="6"/>
      <x v="6"/>
      <x v="1"/>
    </i>
    <i r="3">
      <x v="54"/>
      <x v="1"/>
      <x v="1"/>
      <x v="1"/>
    </i>
    <i r="3">
      <x v="55"/>
      <x v="35"/>
      <x v="3"/>
      <x v="1"/>
    </i>
    <i r="1">
      <x v="2"/>
      <x v="5"/>
      <x v="51"/>
      <x v="21"/>
      <x v="56"/>
      <x v="2"/>
    </i>
    <i r="2">
      <x v="7"/>
      <x v="46"/>
      <x v="34"/>
      <x v="52"/>
      <x v="4"/>
    </i>
    <i r="1">
      <x v="3"/>
      <x v="1"/>
      <x v="34"/>
      <x v="37"/>
      <x v="48"/>
      <x v="4"/>
    </i>
    <i r="2">
      <x v="8"/>
      <x v="22"/>
      <x v="43"/>
      <x v="56"/>
      <x v="3"/>
    </i>
    <i r="3">
      <x v="25"/>
      <x v="16"/>
      <x v="20"/>
      <x v="1"/>
    </i>
    <i r="3">
      <x v="27"/>
      <x v="15"/>
      <x v="17"/>
      <x v="1"/>
    </i>
    <i r="3">
      <x v="28"/>
      <x v="31"/>
      <x v="39"/>
      <x v="2"/>
    </i>
    <i r="3">
      <x v="30"/>
      <x v="7"/>
      <x v="7"/>
      <x v="1"/>
    </i>
    <i r="3">
      <x v="32"/>
      <x v="36"/>
      <x v="44"/>
      <x v="2"/>
    </i>
    <i r="3">
      <x v="39"/>
      <x v="20"/>
      <x v="27"/>
      <x v="3"/>
    </i>
    <i r="3">
      <x v="40"/>
      <x v="42"/>
      <x v="55"/>
      <x v="2"/>
    </i>
    <i r="3">
      <x v="42"/>
      <x v="37"/>
      <x v="50"/>
      <x v="4"/>
    </i>
    <i r="3">
      <x v="47"/>
      <x v="11"/>
      <x v="11"/>
      <x v="1"/>
    </i>
    <i r="3">
      <x v="52"/>
      <x v="4"/>
      <x v="4"/>
      <x v="1"/>
    </i>
    <i r="1">
      <x v="4"/>
      <x v="2"/>
      <x v="6"/>
      <x v="39"/>
      <x v="47"/>
      <x v="4"/>
    </i>
    <i r="3">
      <x v="11"/>
      <x v="8"/>
      <x v="8"/>
      <x v="1"/>
    </i>
    <i r="3">
      <x v="16"/>
      <x v="15"/>
      <x v="15"/>
      <x v="1"/>
    </i>
    <i r="2">
      <x v="3"/>
      <x v="8"/>
      <x v="14"/>
      <x v="14"/>
      <x v="1"/>
    </i>
    <i r="3">
      <x v="13"/>
      <x v="18"/>
      <x v="25"/>
      <x v="3"/>
    </i>
    <i r="3">
      <x v="56"/>
    </i>
    <i r="1">
      <x v="5"/>
      <x v="6"/>
      <x/>
      <x v="27"/>
      <x v="1"/>
      <x v="2"/>
    </i>
    <i r="3">
      <x v="1"/>
      <x v="34"/>
      <x v="43"/>
      <x v="2"/>
    </i>
    <i r="3">
      <x v="2"/>
      <x v="23"/>
      <x v="31"/>
      <x v="2"/>
    </i>
    <i r="3">
      <x v="3"/>
      <x v="21"/>
      <x v="28"/>
      <x v="2"/>
    </i>
    <i r="3">
      <x v="4"/>
      <x v="23"/>
      <x v="30"/>
      <x v="2"/>
    </i>
    <i r="3">
      <x v="10"/>
      <x v="22"/>
      <x v="29"/>
      <x v="2"/>
    </i>
    <i r="3">
      <x v="15"/>
      <x v="17"/>
      <x v="23"/>
      <x v="1"/>
    </i>
    <i r="3">
      <x v="17"/>
      <x v="29"/>
      <x v="36"/>
      <x v="2"/>
    </i>
    <i r="3">
      <x v="19"/>
      <x v="31"/>
      <x v="54"/>
      <x v="2"/>
    </i>
    <i r="3">
      <x v="20"/>
      <x v="28"/>
      <x v="35"/>
      <x v="2"/>
    </i>
    <i r="3">
      <x v="23"/>
      <x v="25"/>
      <x v="33"/>
      <x v="2"/>
    </i>
    <i r="3">
      <x v="31"/>
      <x v="27"/>
      <x v="34"/>
      <x v="2"/>
    </i>
    <i r="3">
      <x v="33"/>
      <x v="26"/>
      <x v="30"/>
      <x v="2"/>
    </i>
    <i r="3">
      <x v="36"/>
      <x v="38"/>
      <x v="57"/>
      <x v="4"/>
    </i>
    <i r="3">
      <x v="37"/>
      <x v="2"/>
      <x v="37"/>
      <x v="1"/>
    </i>
    <i r="3">
      <x v="38"/>
      <x v="2"/>
      <x v="2"/>
      <x v="1"/>
    </i>
    <i r="3">
      <x v="43"/>
      <x v="3"/>
      <x v="3"/>
      <x v="2"/>
    </i>
    <i>
      <x v="2"/>
      <x/>
      <x v="9"/>
      <x v="56"/>
    </i>
  </rowItems>
  <colItems count="1">
    <i/>
  </colItems>
  <pageFields count="2">
    <pageField fld="4" hier="0"/>
    <pageField fld="1" hier="0"/>
  </pageFields>
  <formats count="101">
    <format dxfId="102">
      <pivotArea field="1" type="button" dataOnly="0" labelOnly="1" outline="0" axis="axisPage" fieldPosition="1"/>
    </format>
    <format dxfId="101">
      <pivotArea dataOnly="0" labelOnly="1" outline="0" fieldPosition="0">
        <references count="1">
          <reference field="1" count="0"/>
        </references>
      </pivotArea>
    </format>
    <format dxfId="100">
      <pivotArea type="origin" dataOnly="0" labelOnly="1" outline="0" fieldPosition="0"/>
    </format>
    <format dxfId="99">
      <pivotArea field="5" type="button" dataOnly="0" labelOnly="1" outline="0" axis="axisRow" fieldPosition="0"/>
    </format>
    <format dxfId="98">
      <pivotArea dataOnly="0" labelOnly="1" outline="0" fieldPosition="0">
        <references count="1">
          <reference field="5" count="0"/>
        </references>
      </pivotArea>
    </format>
    <format dxfId="97">
      <pivotArea field="11" type="button" dataOnly="0" labelOnly="1" outline="0" axis="axisRow" fieldPosition="3"/>
    </format>
    <format dxfId="96">
      <pivotArea field="11" type="button" dataOnly="0" labelOnly="1" outline="0" axis="axisRow" fieldPosition="3"/>
    </format>
    <format dxfId="95">
      <pivotArea field="11" type="button" dataOnly="0" labelOnly="1" outline="0" axis="axisRow" fieldPosition="3"/>
    </format>
    <format dxfId="94">
      <pivotArea field="7" type="button" dataOnly="0" labelOnly="1" outline="0" axis="axisRow" fieldPosition="1"/>
    </format>
    <format dxfId="93">
      <pivotArea field="7" type="button" dataOnly="0" labelOnly="1" outline="0" axis="axisRow" fieldPosition="1"/>
    </format>
    <format dxfId="92">
      <pivotArea field="11" type="button" dataOnly="0" labelOnly="1" outline="0" axis="axisRow" fieldPosition="3"/>
    </format>
    <format dxfId="91">
      <pivotArea field="7" type="button" dataOnly="0" labelOnly="1" outline="0" axis="axisRow" fieldPosition="1"/>
    </format>
    <format dxfId="90">
      <pivotArea field="7" type="button" dataOnly="0" labelOnly="1" outline="0" axis="axisRow" fieldPosition="1"/>
    </format>
    <format dxfId="89">
      <pivotArea field="11" type="button" dataOnly="0" labelOnly="1" outline="0" axis="axisRow" fieldPosition="3"/>
    </format>
    <format dxfId="88">
      <pivotArea field="11" type="button" dataOnly="0" labelOnly="1" outline="0" axis="axisRow" fieldPosition="3"/>
    </format>
    <format dxfId="87">
      <pivotArea field="11" type="button" dataOnly="0" labelOnly="1" outline="0" axis="axisRow" fieldPosition="3"/>
    </format>
    <format dxfId="86">
      <pivotArea field="11" type="button" dataOnly="0" labelOnly="1" outline="0" axis="axisRow" fieldPosition="3"/>
    </format>
    <format dxfId="85">
      <pivotArea field="7" type="button" dataOnly="0" labelOnly="1" outline="0" axis="axisRow" fieldPosition="1"/>
    </format>
    <format dxfId="84">
      <pivotArea field="7" type="button" dataOnly="0" labelOnly="1" outline="0" axis="axisRow" fieldPosition="1"/>
    </format>
    <format dxfId="83">
      <pivotArea field="7" type="button" dataOnly="0" labelOnly="1" outline="0" axis="axisRow" fieldPosition="1"/>
    </format>
    <format dxfId="82">
      <pivotArea field="7" type="button" dataOnly="0" labelOnly="1" outline="0" axis="axisRow" fieldPosition="1"/>
    </format>
    <format dxfId="81">
      <pivotArea field="7" type="button" dataOnly="0" labelOnly="1" outline="0" axis="axisRow" fieldPosition="1"/>
    </format>
    <format dxfId="80">
      <pivotArea field="7" type="button" dataOnly="0" labelOnly="1" outline="0" axis="axisRow" fieldPosition="1"/>
    </format>
    <format dxfId="79">
      <pivotArea field="7" type="button" dataOnly="0" labelOnly="1" outline="0" axis="axisRow" fieldPosition="1"/>
    </format>
    <format dxfId="78">
      <pivotArea field="7" type="button" dataOnly="0" labelOnly="1" outline="0" axis="axisRow" fieldPosition="1"/>
    </format>
    <format dxfId="77">
      <pivotArea field="11" type="button" dataOnly="0" labelOnly="1" outline="0" axis="axisRow" fieldPosition="3"/>
    </format>
    <format dxfId="76">
      <pivotArea field="7" type="button" dataOnly="0" labelOnly="1" outline="0" axis="axisRow" fieldPosition="1"/>
    </format>
    <format dxfId="75">
      <pivotArea field="11" type="button" dataOnly="0" labelOnly="1" outline="0" axis="axisRow" fieldPosition="3"/>
    </format>
    <format dxfId="74">
      <pivotArea field="7" type="button" dataOnly="0" labelOnly="1" outline="0" axis="axisRow" fieldPosition="1"/>
    </format>
    <format dxfId="73">
      <pivotArea field="7" type="button" dataOnly="0" labelOnly="1" outline="0" axis="axisRow" fieldPosition="1"/>
    </format>
    <format dxfId="72">
      <pivotArea field="11" type="button" dataOnly="0" labelOnly="1" outline="0" axis="axisRow" fieldPosition="3"/>
    </format>
    <format dxfId="71">
      <pivotArea field="11" type="button" dataOnly="0" labelOnly="1" outline="0" axis="axisRow" fieldPosition="3"/>
    </format>
    <format dxfId="70">
      <pivotArea field="11" type="button" dataOnly="0" labelOnly="1" outline="0" axis="axisRow" fieldPosition="3"/>
    </format>
    <format dxfId="69">
      <pivotArea field="11" type="button" dataOnly="0" labelOnly="1" outline="0" axis="axisRow" fieldPosition="3"/>
    </format>
    <format dxfId="68">
      <pivotArea field="11" type="button" dataOnly="0" labelOnly="1" outline="0" axis="axisRow" fieldPosition="3"/>
    </format>
    <format dxfId="67">
      <pivotArea field="11" type="button" dataOnly="0" labelOnly="1" outline="0" axis="axisRow" fieldPosition="3"/>
    </format>
    <format dxfId="66">
      <pivotArea field="11" type="button" dataOnly="0" labelOnly="1" outline="0" axis="axisRow" fieldPosition="3"/>
    </format>
    <format dxfId="65">
      <pivotArea dataOnly="0" labelOnly="1" outline="0" fieldPosition="0">
        <references count="1">
          <reference field="1" count="0"/>
        </references>
      </pivotArea>
    </format>
    <format dxfId="64">
      <pivotArea field="7" type="button" dataOnly="0" labelOnly="1" outline="0" axis="axisRow" fieldPosition="1"/>
    </format>
    <format dxfId="63">
      <pivotArea field="11" type="button" dataOnly="0" labelOnly="1" outline="0" axis="axisRow" fieldPosition="3"/>
    </format>
    <format dxfId="62">
      <pivotArea type="origin" dataOnly="0" labelOnly="1" outline="0" fieldPosition="0"/>
    </format>
    <format dxfId="61">
      <pivotArea field="5" type="button" dataOnly="0" labelOnly="1" outline="0" axis="axisRow" fieldPosition="0"/>
    </format>
    <format dxfId="60">
      <pivotArea dataOnly="0" labelOnly="1" outline="0" fieldPosition="0">
        <references count="1">
          <reference field="5" count="0"/>
        </references>
      </pivotArea>
    </format>
    <format dxfId="59">
      <pivotArea field="1" type="button" dataOnly="0" labelOnly="1" outline="0" axis="axisPage" fieldPosition="1"/>
    </format>
    <format dxfId="58">
      <pivotArea field="6" type="button" dataOnly="0" labelOnly="1" outline="0" axis="axisRow" fieldPosition="2"/>
    </format>
    <format dxfId="57">
      <pivotArea field="10" type="button" dataOnly="0" labelOnly="1" outline="0" axis="axisRow" fieldPosition="6"/>
    </format>
    <format dxfId="56">
      <pivotArea field="10" type="button" dataOnly="0" labelOnly="1" outline="0" axis="axisRow" fieldPosition="6"/>
    </format>
    <format dxfId="55">
      <pivotArea field="11" type="button" dataOnly="0" labelOnly="1" outline="0" axis="axisRow" fieldPosition="3"/>
    </format>
    <format dxfId="54">
      <pivotArea field="10" type="button" dataOnly="0" labelOnly="1" outline="0" axis="axisRow" fieldPosition="6"/>
    </format>
    <format dxfId="53">
      <pivotArea field="11" type="button" dataOnly="0" labelOnly="1" outline="0" axis="axisRow" fieldPosition="3"/>
    </format>
    <format dxfId="52">
      <pivotArea field="4" type="button" dataOnly="0" labelOnly="1" outline="0" axis="axisPage" fieldPosition="0"/>
    </format>
    <format dxfId="51">
      <pivotArea dataOnly="0" labelOnly="1" outline="0" fieldPosition="0">
        <references count="1">
          <reference field="4" count="0"/>
        </references>
      </pivotArea>
    </format>
    <format dxfId="50">
      <pivotArea field="1" type="button" dataOnly="0" labelOnly="1" outline="0" axis="axisPage" fieldPosition="1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origin" dataOnly="0" labelOnly="1" outline="0" fieldPosition="0"/>
    </format>
    <format dxfId="47">
      <pivotArea field="5" type="button" dataOnly="0" labelOnly="1" outline="0" axis="axisRow" fieldPosition="0"/>
    </format>
    <format dxfId="46">
      <pivotArea field="7" type="button" dataOnly="0" labelOnly="1" outline="0" axis="axisRow" fieldPosition="1"/>
    </format>
    <format dxfId="45">
      <pivotArea field="6" type="button" dataOnly="0" labelOnly="1" outline="0" axis="axisRow" fieldPosition="2"/>
    </format>
    <format dxfId="44">
      <pivotArea dataOnly="0" labelOnly="1" outline="0" fieldPosition="0">
        <references count="1">
          <reference field="5" count="0"/>
        </references>
      </pivotArea>
    </format>
    <format dxfId="43">
      <pivotArea field="4" type="button" dataOnly="0" labelOnly="1" outline="0" axis="axisPage" fieldPosition="0"/>
    </format>
    <format dxfId="42">
      <pivotArea dataOnly="0" labelOnly="1" outline="0" fieldPosition="0">
        <references count="1">
          <reference field="4" count="0"/>
        </references>
      </pivotArea>
    </format>
    <format dxfId="41">
      <pivotArea field="1" type="button" dataOnly="0" labelOnly="1" outline="0" axis="axisPage" fieldPosition="1"/>
    </format>
    <format dxfId="40">
      <pivotArea dataOnly="0" labelOnly="1" outline="0" fieldPosition="0">
        <references count="1">
          <reference field="1" count="0"/>
        </references>
      </pivotArea>
    </format>
    <format dxfId="39">
      <pivotArea type="origin" dataOnly="0" labelOnly="1" outline="0" fieldPosition="0"/>
    </format>
    <format dxfId="38">
      <pivotArea field="5" type="button" dataOnly="0" labelOnly="1" outline="0" axis="axisRow" fieldPosition="0"/>
    </format>
    <format dxfId="37">
      <pivotArea field="7" type="button" dataOnly="0" labelOnly="1" outline="0" axis="axisRow" fieldPosition="1"/>
    </format>
    <format dxfId="36">
      <pivotArea field="6" type="button" dataOnly="0" labelOnly="1" outline="0" axis="axisRow" fieldPosition="2"/>
    </format>
    <format dxfId="35">
      <pivotArea dataOnly="0" labelOnly="1" outline="0" fieldPosition="0">
        <references count="1">
          <reference field="5" count="0"/>
        </references>
      </pivotArea>
    </format>
    <format dxfId="34">
      <pivotArea field="4" type="button" dataOnly="0" labelOnly="1" outline="0" axis="axisPage" fieldPosition="0"/>
    </format>
    <format dxfId="33">
      <pivotArea dataOnly="0" labelOnly="1" outline="0" fieldPosition="0">
        <references count="1">
          <reference field="4" count="0"/>
        </references>
      </pivotArea>
    </format>
    <format dxfId="32">
      <pivotArea field="1" type="button" dataOnly="0" labelOnly="1" outline="0" axis="axisPage" fieldPosition="1"/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type="origin" dataOnly="0" labelOnly="1" outline="0" fieldPosition="0"/>
    </format>
    <format dxfId="29">
      <pivotArea field="5" type="button" dataOnly="0" labelOnly="1" outline="0" axis="axisRow" fieldPosition="0"/>
    </format>
    <format dxfId="28">
      <pivotArea field="7" type="button" dataOnly="0" labelOnly="1" outline="0" axis="axisRow" fieldPosition="1"/>
    </format>
    <format dxfId="27">
      <pivotArea dataOnly="0" labelOnly="1" outline="0" fieldPosition="0">
        <references count="1">
          <reference field="5" count="0"/>
        </references>
      </pivotArea>
    </format>
    <format dxfId="26">
      <pivotArea field="6" type="button" dataOnly="0" labelOnly="1" outline="0" axis="axisRow" fieldPosition="2"/>
    </format>
    <format dxfId="25">
      <pivotArea field="11" type="button" dataOnly="0" labelOnly="1" outline="0" axis="axisRow" fieldPosition="3"/>
    </format>
    <format dxfId="24">
      <pivotArea field="11" type="button" dataOnly="0" labelOnly="1" outline="0" axis="axisRow" fieldPosition="3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field="4" type="button" dataOnly="0" labelOnly="1" outline="0" axis="axisPage" fieldPosition="0"/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field="1" type="button" dataOnly="0" labelOnly="1" outline="0" axis="axisPage" fieldPosition="1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type="origin" dataOnly="0" labelOnly="1" outline="0" fieldPosition="0"/>
    </format>
    <format dxfId="15">
      <pivotArea field="5" type="button" dataOnly="0" labelOnly="1" outline="0" axis="axisRow" fieldPosition="0"/>
    </format>
    <format dxfId="14">
      <pivotArea field="7" type="button" dataOnly="0" labelOnly="1" outline="0" axis="axisRow" fieldPosition="1"/>
    </format>
    <format dxfId="13">
      <pivotArea field="6" type="button" dataOnly="0" labelOnly="1" outline="0" axis="axisRow" fieldPosition="2"/>
    </format>
    <format dxfId="12">
      <pivotArea dataOnly="0" labelOnly="1" outline="0" fieldPosition="0">
        <references count="1">
          <reference field="5" count="0"/>
        </references>
      </pivotArea>
    </format>
    <format dxfId="11">
      <pivotArea field="4" type="button" dataOnly="0" labelOnly="1" outline="0" axis="axisPage" fieldPosition="0"/>
    </format>
    <format dxfId="10">
      <pivotArea dataOnly="0" labelOnly="1" outline="0" fieldPosition="0">
        <references count="1">
          <reference field="4" count="0"/>
        </references>
      </pivotArea>
    </format>
    <format dxfId="9">
      <pivotArea field="1" type="button" dataOnly="0" labelOnly="1" outline="0" axis="axisPage" fieldPosition="1"/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type="origin" dataOnly="0" labelOnly="1" outline="0" fieldPosition="0"/>
    </format>
    <format dxfId="6">
      <pivotArea field="5" type="button" dataOnly="0" labelOnly="1" outline="0" axis="axisRow" fieldPosition="0"/>
    </format>
    <format dxfId="5">
      <pivotArea field="7" type="button" dataOnly="0" labelOnly="1" outline="0" axis="axisRow" fieldPosition="1"/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field="6" type="button" dataOnly="0" labelOnly="1" outline="0" axis="axisRow" fieldPosition="2"/>
    </format>
    <format dxfId="2">
      <pivotArea field="6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6" minRefreshableVersion="3" asteriskTotals="1" showMultipleLabel="0" showMemberPropertyTips="0" useAutoFormatting="1" itemPrintTitles="1" createdVersion="5" indent="0" compact="0" compactData="0" gridDropZones="1">
  <location ref="A3:B10" firstHeaderRow="2" firstDataRow="2" firstDataCol="1" rowPageCount="1" colPageCount="1"/>
  <pivotFields count="13">
    <pivotField compact="0" outline="0" subtotalTop="0" showAll="0" includeNewItemsInFilter="1"/>
    <pivotField axis="axisPage" compact="0" outline="0" subtotalTop="0" multipleItemSelectionAllowed="1" showAll="0" includeNewItemsInFilter="1">
      <items count="3">
        <item x="0"/>
        <item h="1"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dataField="1" compact="0" outline="0" subtotalTop="0" showAll="0" includeNewItemsInFilter="1" sortType="descending">
      <items count="6">
        <item x="4"/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 defaultSubtotal="0"/>
  </pivotFields>
  <rowFields count="1">
    <field x="10"/>
  </rowFields>
  <rowItems count="6">
    <i>
      <x v="2"/>
    </i>
    <i>
      <x v="1"/>
    </i>
    <i>
      <x v="4"/>
    </i>
    <i>
      <x v="3"/>
    </i>
    <i>
      <x/>
    </i>
    <i t="grand">
      <x/>
    </i>
  </rowItems>
  <colItems count="1">
    <i/>
  </colItems>
  <pageFields count="1">
    <pageField fld="1" hier="0"/>
  </pageFields>
  <dataFields count="1">
    <dataField name="Antall  Klubb" fld="10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1" max="1" width="73.7109375" style="30" customWidth="1"/>
    <col min="2" max="16384" width="11.42578125" style="30"/>
  </cols>
  <sheetData>
    <row r="1" spans="1:1" ht="21.75" customHeight="1" x14ac:dyDescent="0.25">
      <c r="A1" s="29"/>
    </row>
    <row r="2" spans="1:1" ht="45" x14ac:dyDescent="0.25">
      <c r="A2" s="34" t="s">
        <v>161</v>
      </c>
    </row>
    <row r="3" spans="1:1" ht="48" customHeight="1" x14ac:dyDescent="0.25">
      <c r="A3" s="34" t="s">
        <v>14</v>
      </c>
    </row>
    <row r="4" spans="1:1" ht="45" x14ac:dyDescent="0.25">
      <c r="A4" s="34">
        <v>2017</v>
      </c>
    </row>
    <row r="5" spans="1:1" ht="25.5" x14ac:dyDescent="0.25">
      <c r="A5" s="39" t="s">
        <v>29</v>
      </c>
    </row>
    <row r="6" spans="1:1" ht="25.5" x14ac:dyDescent="0.25">
      <c r="A6" s="39" t="s">
        <v>13</v>
      </c>
    </row>
    <row r="7" spans="1:1" x14ac:dyDescent="0.25">
      <c r="A7" s="36"/>
    </row>
    <row r="8" spans="1:1" x14ac:dyDescent="0.25">
      <c r="A8" s="37"/>
    </row>
    <row r="9" spans="1:1" x14ac:dyDescent="0.25">
      <c r="A9" s="37"/>
    </row>
    <row r="10" spans="1:1" ht="15" customHeight="1" x14ac:dyDescent="0.45">
      <c r="A10" s="38"/>
    </row>
    <row r="11" spans="1:1" ht="23.25" customHeight="1" x14ac:dyDescent="0.45">
      <c r="A11" s="38" t="s">
        <v>12</v>
      </c>
    </row>
    <row r="12" spans="1:1" x14ac:dyDescent="0.25">
      <c r="A12" s="29"/>
    </row>
    <row r="13" spans="1:1" ht="22.5" x14ac:dyDescent="0.3">
      <c r="A13" s="31" t="s">
        <v>12</v>
      </c>
    </row>
    <row r="14" spans="1:1" ht="22.5" x14ac:dyDescent="0.3">
      <c r="A14" s="32"/>
    </row>
    <row r="15" spans="1:1" x14ac:dyDescent="0.25">
      <c r="A15" s="29"/>
    </row>
    <row r="16" spans="1: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ht="25.5" x14ac:dyDescent="0.35">
      <c r="A22" s="33"/>
    </row>
    <row r="23" spans="1:1" x14ac:dyDescent="0.25">
      <c r="A23" s="29"/>
    </row>
  </sheetData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109"/>
  <sheetViews>
    <sheetView zoomScale="90" zoomScaleNormal="90" workbookViewId="0">
      <pane ySplit="4" topLeftCell="A27" activePane="bottomLeft" state="frozen"/>
      <selection pane="bottomLeft" activeCell="Q42" sqref="Q42"/>
    </sheetView>
  </sheetViews>
  <sheetFormatPr baseColWidth="10" defaultColWidth="11.42578125" defaultRowHeight="20.25" outlineLevelCol="1" x14ac:dyDescent="0.3"/>
  <cols>
    <col min="1" max="1" width="8.28515625" style="3" customWidth="1"/>
    <col min="2" max="2" width="7.28515625" style="43" hidden="1" customWidth="1" outlineLevel="1"/>
    <col min="3" max="3" width="7.28515625" style="3" hidden="1" customWidth="1" outlineLevel="1"/>
    <col min="4" max="4" width="12.7109375" style="19" customWidth="1" collapsed="1"/>
    <col min="5" max="5" width="12.7109375" style="23" customWidth="1"/>
    <col min="6" max="6" width="11.5703125" style="6" bestFit="1" customWidth="1"/>
    <col min="7" max="7" width="12.5703125" style="6" bestFit="1" customWidth="1"/>
    <col min="8" max="8" width="7.7109375" style="6" customWidth="1"/>
    <col min="9" max="9" width="16.5703125" style="51" bestFit="1" customWidth="1"/>
    <col min="10" max="10" width="32.7109375" style="51" bestFit="1" customWidth="1"/>
    <col min="11" max="11" width="17.140625" style="4" customWidth="1"/>
    <col min="12" max="12" width="16.85546875" style="19" customWidth="1"/>
    <col min="13" max="13" width="11.42578125" style="58" hidden="1" customWidth="1" outlineLevel="1"/>
    <col min="14" max="14" width="11.42578125" style="11" collapsed="1"/>
    <col min="15" max="16384" width="11.42578125" style="11"/>
  </cols>
  <sheetData>
    <row r="1" spans="1:13" ht="21" thickBot="1" x14ac:dyDescent="0.35">
      <c r="D1" s="23" t="s">
        <v>15</v>
      </c>
      <c r="E1" s="23">
        <v>5.8159722222222217E-2</v>
      </c>
      <c r="G1" s="18">
        <v>0</v>
      </c>
      <c r="K1" s="10"/>
    </row>
    <row r="2" spans="1:13" ht="34.5" thickBot="1" x14ac:dyDescent="0.25">
      <c r="A2" s="160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8" customHeight="1" x14ac:dyDescent="0.2">
      <c r="A3" s="12"/>
      <c r="B3" s="44"/>
      <c r="C3" s="12"/>
      <c r="D3" s="20"/>
      <c r="E3" s="24" t="s">
        <v>25</v>
      </c>
      <c r="F3" s="12"/>
      <c r="G3" s="12"/>
      <c r="H3" s="12"/>
      <c r="I3" s="52"/>
      <c r="J3" s="52"/>
      <c r="K3" s="12"/>
      <c r="L3" s="20"/>
    </row>
    <row r="4" spans="1:13" s="17" customFormat="1" ht="19.5" customHeight="1" x14ac:dyDescent="0.2">
      <c r="A4" s="16" t="s">
        <v>1</v>
      </c>
      <c r="B4" s="16" t="s">
        <v>7</v>
      </c>
      <c r="C4" s="16" t="s">
        <v>19</v>
      </c>
      <c r="D4" s="21" t="s">
        <v>3</v>
      </c>
      <c r="E4" s="25" t="s">
        <v>4</v>
      </c>
      <c r="F4" s="16" t="s">
        <v>5</v>
      </c>
      <c r="G4" s="16" t="s">
        <v>8</v>
      </c>
      <c r="H4" s="16" t="s">
        <v>9</v>
      </c>
      <c r="I4" s="16" t="s">
        <v>16</v>
      </c>
      <c r="J4" s="16" t="s">
        <v>17</v>
      </c>
      <c r="K4" s="16" t="s">
        <v>0</v>
      </c>
      <c r="L4" s="21" t="s">
        <v>2</v>
      </c>
      <c r="M4" s="21" t="s">
        <v>18</v>
      </c>
    </row>
    <row r="5" spans="1:13" ht="15.75" customHeight="1" x14ac:dyDescent="0.25">
      <c r="A5" s="2">
        <v>1</v>
      </c>
      <c r="B5" s="45"/>
      <c r="C5" s="2">
        <v>1</v>
      </c>
      <c r="D5" s="18">
        <v>0</v>
      </c>
      <c r="E5" s="88">
        <v>6.2465277777777772E-2</v>
      </c>
      <c r="F5" s="42" t="s">
        <v>28</v>
      </c>
      <c r="G5" s="2" t="s">
        <v>27</v>
      </c>
      <c r="H5" s="68">
        <v>20</v>
      </c>
      <c r="I5" s="53" t="s">
        <v>31</v>
      </c>
      <c r="J5" s="53" t="s">
        <v>32</v>
      </c>
      <c r="K5" s="53" t="s">
        <v>38</v>
      </c>
      <c r="L5" s="74">
        <f>E5-D5</f>
        <v>6.2465277777777772E-2</v>
      </c>
      <c r="M5" s="59"/>
    </row>
    <row r="6" spans="1:13" s="49" customFormat="1" ht="18" customHeight="1" x14ac:dyDescent="0.25">
      <c r="A6" s="2">
        <v>2</v>
      </c>
      <c r="B6" s="42"/>
      <c r="C6" s="42">
        <v>4</v>
      </c>
      <c r="D6" s="88">
        <v>4.1666666666666666E-3</v>
      </c>
      <c r="E6" s="88">
        <v>4.0590277777777781E-2</v>
      </c>
      <c r="F6" s="42" t="s">
        <v>28</v>
      </c>
      <c r="G6" s="42" t="s">
        <v>34</v>
      </c>
      <c r="H6" s="42">
        <v>1</v>
      </c>
      <c r="I6" s="53" t="s">
        <v>39</v>
      </c>
      <c r="J6" s="53" t="s">
        <v>106</v>
      </c>
      <c r="K6" s="53" t="s">
        <v>38</v>
      </c>
      <c r="L6" s="74">
        <f t="shared" ref="L6:L20" si="0">E6-D6</f>
        <v>3.6423611111111115E-2</v>
      </c>
      <c r="M6" s="42"/>
    </row>
    <row r="7" spans="1:13" ht="17.25" customHeight="1" x14ac:dyDescent="0.25">
      <c r="A7" s="2">
        <v>3</v>
      </c>
      <c r="B7" s="42"/>
      <c r="C7" s="42">
        <v>4</v>
      </c>
      <c r="D7" s="88">
        <v>4.1666666666666666E-3</v>
      </c>
      <c r="E7" s="88">
        <v>4.0613425925925928E-2</v>
      </c>
      <c r="F7" s="42" t="s">
        <v>28</v>
      </c>
      <c r="G7" s="42" t="s">
        <v>34</v>
      </c>
      <c r="H7" s="42">
        <v>1</v>
      </c>
      <c r="I7" s="53" t="s">
        <v>39</v>
      </c>
      <c r="J7" s="53" t="s">
        <v>40</v>
      </c>
      <c r="K7" s="53" t="s">
        <v>38</v>
      </c>
      <c r="L7" s="74">
        <f t="shared" si="0"/>
        <v>3.6446759259259262E-2</v>
      </c>
      <c r="M7" s="42"/>
    </row>
    <row r="8" spans="1:13" s="49" customFormat="1" ht="18" customHeight="1" x14ac:dyDescent="0.25">
      <c r="A8" s="2">
        <v>4</v>
      </c>
      <c r="B8" s="42"/>
      <c r="C8" s="42">
        <v>4</v>
      </c>
      <c r="D8" s="88">
        <v>4.1666666666666666E-3</v>
      </c>
      <c r="E8" s="88">
        <v>4.445601851851852E-2</v>
      </c>
      <c r="F8" s="42" t="s">
        <v>28</v>
      </c>
      <c r="G8" s="42" t="s">
        <v>34</v>
      </c>
      <c r="H8" s="42">
        <v>1</v>
      </c>
      <c r="I8" s="63" t="s">
        <v>41</v>
      </c>
      <c r="J8" s="63" t="s">
        <v>42</v>
      </c>
      <c r="K8" s="53" t="s">
        <v>37</v>
      </c>
      <c r="L8" s="74">
        <f t="shared" si="0"/>
        <v>4.0289351851851854E-2</v>
      </c>
      <c r="M8" s="61"/>
    </row>
    <row r="9" spans="1:13" s="49" customFormat="1" ht="18" x14ac:dyDescent="0.25">
      <c r="A9" s="2">
        <v>5</v>
      </c>
      <c r="B9" s="48"/>
      <c r="C9" s="42">
        <v>2</v>
      </c>
      <c r="D9" s="88">
        <v>1.3888888888888889E-3</v>
      </c>
      <c r="E9" s="88">
        <v>5.3333333333333337E-2</v>
      </c>
      <c r="F9" s="68" t="s">
        <v>28</v>
      </c>
      <c r="G9" s="68" t="s">
        <v>27</v>
      </c>
      <c r="H9" s="68">
        <v>10</v>
      </c>
      <c r="I9" s="63" t="s">
        <v>43</v>
      </c>
      <c r="J9" s="63" t="s">
        <v>44</v>
      </c>
      <c r="K9" s="53" t="s">
        <v>38</v>
      </c>
      <c r="L9" s="74">
        <f t="shared" si="0"/>
        <v>5.1944444444444446E-2</v>
      </c>
      <c r="M9" s="60"/>
    </row>
    <row r="10" spans="1:13" ht="17.25" customHeight="1" x14ac:dyDescent="0.25">
      <c r="A10" s="2">
        <v>6</v>
      </c>
      <c r="B10" s="45"/>
      <c r="C10" s="2">
        <v>2</v>
      </c>
      <c r="D10" s="88">
        <v>1.3888888888888889E-3</v>
      </c>
      <c r="E10" s="88">
        <v>5.3333333333333337E-2</v>
      </c>
      <c r="F10" s="2" t="s">
        <v>33</v>
      </c>
      <c r="G10" s="2" t="s">
        <v>27</v>
      </c>
      <c r="H10" s="2">
        <v>10</v>
      </c>
      <c r="I10" s="55" t="s">
        <v>45</v>
      </c>
      <c r="J10" s="55" t="s">
        <v>46</v>
      </c>
      <c r="K10" s="53" t="s">
        <v>38</v>
      </c>
      <c r="L10" s="74">
        <f t="shared" si="0"/>
        <v>5.1944444444444446E-2</v>
      </c>
      <c r="M10" s="59"/>
    </row>
    <row r="11" spans="1:13" ht="18" x14ac:dyDescent="0.25">
      <c r="A11" s="2">
        <v>7</v>
      </c>
      <c r="B11" s="45"/>
      <c r="C11" s="2">
        <v>1</v>
      </c>
      <c r="D11" s="18">
        <v>0</v>
      </c>
      <c r="E11" s="88">
        <v>5.693287037037037E-2</v>
      </c>
      <c r="F11" s="2" t="s">
        <v>28</v>
      </c>
      <c r="G11" s="2" t="s">
        <v>27</v>
      </c>
      <c r="H11" s="2">
        <v>20</v>
      </c>
      <c r="I11" s="55" t="s">
        <v>47</v>
      </c>
      <c r="J11" s="55" t="s">
        <v>48</v>
      </c>
      <c r="K11" s="55" t="s">
        <v>38</v>
      </c>
      <c r="L11" s="74">
        <f t="shared" si="0"/>
        <v>5.693287037037037E-2</v>
      </c>
      <c r="M11" s="59"/>
    </row>
    <row r="12" spans="1:13" ht="18.75" customHeight="1" x14ac:dyDescent="0.25">
      <c r="A12" s="2">
        <v>8</v>
      </c>
      <c r="B12" s="45"/>
      <c r="C12" s="2">
        <v>2</v>
      </c>
      <c r="D12" s="88">
        <v>1.3888888888888889E-3</v>
      </c>
      <c r="E12" s="88">
        <v>3.3611111111111112E-2</v>
      </c>
      <c r="F12" s="2" t="s">
        <v>28</v>
      </c>
      <c r="G12" s="2" t="s">
        <v>27</v>
      </c>
      <c r="H12" s="2">
        <v>10</v>
      </c>
      <c r="I12" s="55" t="s">
        <v>49</v>
      </c>
      <c r="J12" s="55" t="s">
        <v>50</v>
      </c>
      <c r="K12" s="64" t="s">
        <v>38</v>
      </c>
      <c r="L12" s="74">
        <f t="shared" si="0"/>
        <v>3.2222222222222222E-2</v>
      </c>
      <c r="M12" s="59"/>
    </row>
    <row r="13" spans="1:13" ht="17.45" customHeight="1" x14ac:dyDescent="0.25">
      <c r="A13" s="2">
        <v>9</v>
      </c>
      <c r="B13" s="45"/>
      <c r="C13" s="2">
        <v>3</v>
      </c>
      <c r="D13" s="88">
        <v>2.7777777777777779E-3</v>
      </c>
      <c r="E13" s="88">
        <v>2.0428240740740743E-2</v>
      </c>
      <c r="F13" s="2" t="s">
        <v>28</v>
      </c>
      <c r="G13" s="2" t="s">
        <v>51</v>
      </c>
      <c r="H13" s="2">
        <v>5</v>
      </c>
      <c r="I13" s="55" t="s">
        <v>52</v>
      </c>
      <c r="J13" s="55" t="s">
        <v>53</v>
      </c>
      <c r="K13" s="55" t="s">
        <v>38</v>
      </c>
      <c r="L13" s="74">
        <f t="shared" si="0"/>
        <v>1.7650462962962965E-2</v>
      </c>
      <c r="M13" s="59"/>
    </row>
    <row r="14" spans="1:13" ht="17.45" customHeight="1" x14ac:dyDescent="0.25">
      <c r="A14" s="2">
        <v>10</v>
      </c>
      <c r="B14" s="45"/>
      <c r="C14" s="2">
        <v>1</v>
      </c>
      <c r="D14" s="18">
        <v>0</v>
      </c>
      <c r="E14" s="88">
        <v>4.7210648148148147E-2</v>
      </c>
      <c r="F14" s="2" t="s">
        <v>28</v>
      </c>
      <c r="G14" s="2" t="s">
        <v>54</v>
      </c>
      <c r="H14" s="2">
        <v>20</v>
      </c>
      <c r="I14" s="55" t="s">
        <v>55</v>
      </c>
      <c r="J14" s="55" t="s">
        <v>56</v>
      </c>
      <c r="K14" s="55" t="s">
        <v>38</v>
      </c>
      <c r="L14" s="74">
        <f t="shared" si="0"/>
        <v>4.7210648148148147E-2</v>
      </c>
      <c r="M14" s="59"/>
    </row>
    <row r="15" spans="1:13" ht="17.45" customHeight="1" x14ac:dyDescent="0.25">
      <c r="A15" s="2">
        <v>11</v>
      </c>
      <c r="B15" s="45"/>
      <c r="C15" s="2">
        <v>4</v>
      </c>
      <c r="D15" s="88">
        <v>4.1666666666666666E-3</v>
      </c>
      <c r="E15" s="18">
        <v>2.732638888888889E-2</v>
      </c>
      <c r="F15" s="2" t="s">
        <v>33</v>
      </c>
      <c r="G15" s="2" t="s">
        <v>34</v>
      </c>
      <c r="H15" s="2">
        <v>1</v>
      </c>
      <c r="I15" s="55" t="s">
        <v>57</v>
      </c>
      <c r="J15" s="55" t="s">
        <v>58</v>
      </c>
      <c r="K15" s="83" t="s">
        <v>37</v>
      </c>
      <c r="L15" s="74">
        <f t="shared" si="0"/>
        <v>2.3159722222222224E-2</v>
      </c>
      <c r="M15" s="59"/>
    </row>
    <row r="16" spans="1:13" ht="17.45" customHeight="1" x14ac:dyDescent="0.25">
      <c r="A16" s="2">
        <v>12</v>
      </c>
      <c r="B16" s="45"/>
      <c r="C16" s="2">
        <v>2</v>
      </c>
      <c r="D16" s="88">
        <v>1.3888888888888889E-3</v>
      </c>
      <c r="E16" s="18">
        <v>4.8206018518518523E-2</v>
      </c>
      <c r="F16" s="66" t="s">
        <v>28</v>
      </c>
      <c r="G16" s="66" t="s">
        <v>27</v>
      </c>
      <c r="H16" s="66">
        <v>10</v>
      </c>
      <c r="I16" s="67" t="s">
        <v>59</v>
      </c>
      <c r="J16" s="67" t="s">
        <v>60</v>
      </c>
      <c r="K16" s="53" t="s">
        <v>38</v>
      </c>
      <c r="L16" s="74">
        <f t="shared" si="0"/>
        <v>4.6817129629629632E-2</v>
      </c>
      <c r="M16" s="59"/>
    </row>
    <row r="17" spans="1:20" ht="17.45" customHeight="1" x14ac:dyDescent="0.25">
      <c r="A17" s="2">
        <v>13</v>
      </c>
      <c r="B17" s="45"/>
      <c r="C17" s="2">
        <v>1</v>
      </c>
      <c r="D17" s="18">
        <v>0</v>
      </c>
      <c r="E17" s="88">
        <v>4.7037037037037037E-2</v>
      </c>
      <c r="F17" s="85" t="s">
        <v>33</v>
      </c>
      <c r="G17" s="65" t="s">
        <v>153</v>
      </c>
      <c r="H17" s="65">
        <v>15</v>
      </c>
      <c r="I17" s="63" t="s">
        <v>61</v>
      </c>
      <c r="J17" s="63" t="s">
        <v>62</v>
      </c>
      <c r="K17" s="63" t="s">
        <v>37</v>
      </c>
      <c r="L17" s="74">
        <f t="shared" si="0"/>
        <v>4.7037037037037037E-2</v>
      </c>
      <c r="M17" s="59"/>
    </row>
    <row r="18" spans="1:20" ht="17.45" customHeight="1" x14ac:dyDescent="0.25">
      <c r="A18" s="2">
        <v>14</v>
      </c>
      <c r="B18" s="45"/>
      <c r="C18" s="2">
        <v>1</v>
      </c>
      <c r="D18" s="18">
        <v>0</v>
      </c>
      <c r="E18" s="88">
        <v>3.9525462962962964E-2</v>
      </c>
      <c r="F18" s="2" t="s">
        <v>33</v>
      </c>
      <c r="G18" s="2" t="s">
        <v>153</v>
      </c>
      <c r="H18" s="2">
        <v>15</v>
      </c>
      <c r="I18" s="53" t="s">
        <v>63</v>
      </c>
      <c r="J18" s="53" t="s">
        <v>64</v>
      </c>
      <c r="K18" s="53" t="s">
        <v>37</v>
      </c>
      <c r="L18" s="74">
        <f t="shared" si="0"/>
        <v>3.9525462962962964E-2</v>
      </c>
      <c r="M18" s="59"/>
    </row>
    <row r="19" spans="1:20" ht="17.25" customHeight="1" x14ac:dyDescent="0.25">
      <c r="A19" s="2">
        <v>15</v>
      </c>
      <c r="B19" s="45"/>
      <c r="C19" s="2">
        <v>3</v>
      </c>
      <c r="D19" s="88">
        <v>2.7777777777777779E-3</v>
      </c>
      <c r="E19" s="88">
        <v>1.7893518518518517E-2</v>
      </c>
      <c r="F19" s="2" t="s">
        <v>28</v>
      </c>
      <c r="G19" s="2" t="s">
        <v>65</v>
      </c>
      <c r="H19" s="2">
        <v>5</v>
      </c>
      <c r="I19" s="55" t="s">
        <v>66</v>
      </c>
      <c r="J19" s="55" t="s">
        <v>67</v>
      </c>
      <c r="K19" s="72" t="s">
        <v>38</v>
      </c>
      <c r="L19" s="74">
        <f t="shared" si="0"/>
        <v>1.5115740740740739E-2</v>
      </c>
      <c r="M19" s="59"/>
    </row>
    <row r="20" spans="1:20" ht="17.25" customHeight="1" x14ac:dyDescent="0.25">
      <c r="A20" s="2">
        <v>16</v>
      </c>
      <c r="B20" s="45"/>
      <c r="C20" s="2">
        <v>3</v>
      </c>
      <c r="D20" s="88">
        <v>2.7777777777777779E-3</v>
      </c>
      <c r="E20" s="88">
        <v>2.5115740740740741E-2</v>
      </c>
      <c r="F20" s="42" t="s">
        <v>28</v>
      </c>
      <c r="G20" s="42" t="s">
        <v>51</v>
      </c>
      <c r="H20" s="42">
        <v>5</v>
      </c>
      <c r="I20" s="53" t="s">
        <v>68</v>
      </c>
      <c r="J20" s="53" t="s">
        <v>69</v>
      </c>
      <c r="K20" s="53" t="s">
        <v>38</v>
      </c>
      <c r="L20" s="74">
        <f t="shared" si="0"/>
        <v>2.2337962962962962E-2</v>
      </c>
      <c r="M20" s="59"/>
    </row>
    <row r="21" spans="1:20" ht="17.45" hidden="1" customHeight="1" x14ac:dyDescent="0.25">
      <c r="A21" s="114">
        <v>17</v>
      </c>
      <c r="B21" s="115" t="s">
        <v>7</v>
      </c>
      <c r="C21" s="114"/>
      <c r="D21" s="116"/>
      <c r="E21" s="116"/>
      <c r="F21" s="117" t="s">
        <v>28</v>
      </c>
      <c r="G21" s="117" t="s">
        <v>65</v>
      </c>
      <c r="H21" s="117">
        <v>5</v>
      </c>
      <c r="I21" s="118" t="s">
        <v>68</v>
      </c>
      <c r="J21" s="118" t="s">
        <v>70</v>
      </c>
      <c r="K21" s="118" t="s">
        <v>38</v>
      </c>
      <c r="L21" s="74"/>
      <c r="M21" s="59"/>
    </row>
    <row r="22" spans="1:20" ht="17.45" customHeight="1" x14ac:dyDescent="0.25">
      <c r="A22" s="2">
        <v>18</v>
      </c>
      <c r="B22" s="46"/>
      <c r="C22" s="2">
        <v>2</v>
      </c>
      <c r="D22" s="88">
        <v>1.3888888888888889E-3</v>
      </c>
      <c r="E22" s="88">
        <v>3.1180555555555555E-2</v>
      </c>
      <c r="F22" s="2" t="s">
        <v>28</v>
      </c>
      <c r="G22" s="2" t="s">
        <v>27</v>
      </c>
      <c r="H22" s="2">
        <v>10</v>
      </c>
      <c r="I22" s="55" t="s">
        <v>68</v>
      </c>
      <c r="J22" s="55" t="s">
        <v>71</v>
      </c>
      <c r="K22" s="55" t="s">
        <v>38</v>
      </c>
      <c r="L22" s="74">
        <f>E22-D22</f>
        <v>2.9791666666666668E-2</v>
      </c>
      <c r="M22" s="59"/>
    </row>
    <row r="23" spans="1:20" ht="17.45" hidden="1" customHeight="1" x14ac:dyDescent="0.25">
      <c r="A23" s="114">
        <v>19</v>
      </c>
      <c r="B23" s="115" t="s">
        <v>7</v>
      </c>
      <c r="C23" s="114"/>
      <c r="D23" s="116"/>
      <c r="E23" s="116"/>
      <c r="F23" s="114" t="s">
        <v>33</v>
      </c>
      <c r="G23" s="114" t="s">
        <v>34</v>
      </c>
      <c r="H23" s="114">
        <v>1</v>
      </c>
      <c r="I23" s="119" t="s">
        <v>68</v>
      </c>
      <c r="J23" s="119" t="s">
        <v>72</v>
      </c>
      <c r="K23" s="119" t="s">
        <v>38</v>
      </c>
      <c r="L23" s="74"/>
      <c r="M23" s="59"/>
    </row>
    <row r="24" spans="1:20" ht="17.45" customHeight="1" x14ac:dyDescent="0.25">
      <c r="A24" s="2">
        <v>20</v>
      </c>
      <c r="B24" s="45"/>
      <c r="C24" s="2">
        <v>3</v>
      </c>
      <c r="D24" s="88">
        <v>2.7777777777777779E-3</v>
      </c>
      <c r="E24" s="88">
        <v>1.7800925925925925E-2</v>
      </c>
      <c r="F24" s="66" t="s">
        <v>33</v>
      </c>
      <c r="G24" s="66" t="s">
        <v>65</v>
      </c>
      <c r="H24" s="66">
        <v>5</v>
      </c>
      <c r="I24" s="67" t="s">
        <v>73</v>
      </c>
      <c r="J24" s="67" t="s">
        <v>74</v>
      </c>
      <c r="K24" s="53" t="s">
        <v>38</v>
      </c>
      <c r="L24" s="74">
        <f t="shared" ref="L24:L30" si="1">E24-D24</f>
        <v>1.5023148148148147E-2</v>
      </c>
      <c r="M24" s="59"/>
    </row>
    <row r="25" spans="1:20" ht="17.25" customHeight="1" x14ac:dyDescent="0.25">
      <c r="A25" s="2">
        <v>21</v>
      </c>
      <c r="B25" s="45"/>
      <c r="C25" s="2">
        <v>2</v>
      </c>
      <c r="D25" s="88">
        <v>1.3888888888888889E-3</v>
      </c>
      <c r="E25" s="88">
        <v>2.7777777777777776E-2</v>
      </c>
      <c r="F25" s="2" t="s">
        <v>28</v>
      </c>
      <c r="G25" s="2" t="s">
        <v>27</v>
      </c>
      <c r="H25" s="2">
        <v>10</v>
      </c>
      <c r="I25" s="55" t="s">
        <v>73</v>
      </c>
      <c r="J25" s="55" t="s">
        <v>75</v>
      </c>
      <c r="K25" s="53" t="s">
        <v>38</v>
      </c>
      <c r="L25" s="74">
        <f t="shared" si="1"/>
        <v>2.6388888888888889E-2</v>
      </c>
      <c r="M25" s="59"/>
      <c r="P25" s="35"/>
      <c r="R25" s="35"/>
      <c r="S25" s="35"/>
      <c r="T25" s="35"/>
    </row>
    <row r="26" spans="1:20" ht="17.45" customHeight="1" x14ac:dyDescent="0.25">
      <c r="A26" s="2">
        <v>22</v>
      </c>
      <c r="B26" s="45"/>
      <c r="C26" s="2">
        <v>2</v>
      </c>
      <c r="D26" s="88">
        <v>1.3888888888888889E-3</v>
      </c>
      <c r="E26" s="18">
        <v>2.7060185185185187E-2</v>
      </c>
      <c r="F26" s="2" t="s">
        <v>33</v>
      </c>
      <c r="G26" s="2" t="s">
        <v>27</v>
      </c>
      <c r="H26" s="2">
        <v>10</v>
      </c>
      <c r="I26" s="55" t="s">
        <v>73</v>
      </c>
      <c r="J26" s="55" t="s">
        <v>76</v>
      </c>
      <c r="K26" s="63" t="s">
        <v>38</v>
      </c>
      <c r="L26" s="74">
        <f t="shared" si="1"/>
        <v>2.56712962962963E-2</v>
      </c>
      <c r="M26" s="59"/>
      <c r="P26" s="35"/>
      <c r="R26" s="35"/>
      <c r="S26" s="35"/>
      <c r="T26" s="35"/>
    </row>
    <row r="27" spans="1:20" s="49" customFormat="1" ht="18.75" customHeight="1" x14ac:dyDescent="0.25">
      <c r="A27" s="2">
        <v>23</v>
      </c>
      <c r="B27" s="48"/>
      <c r="C27" s="2">
        <v>3</v>
      </c>
      <c r="D27" s="88">
        <v>2.7777777777777779E-3</v>
      </c>
      <c r="E27" s="88">
        <v>2.2581018518518518E-2</v>
      </c>
      <c r="F27" s="2" t="s">
        <v>33</v>
      </c>
      <c r="G27" s="2" t="s">
        <v>65</v>
      </c>
      <c r="H27" s="2">
        <v>5</v>
      </c>
      <c r="I27" s="55" t="s">
        <v>77</v>
      </c>
      <c r="J27" s="55" t="s">
        <v>78</v>
      </c>
      <c r="K27" s="63" t="s">
        <v>38</v>
      </c>
      <c r="L27" s="74">
        <f t="shared" si="1"/>
        <v>1.9803240740740739E-2</v>
      </c>
      <c r="M27" s="60"/>
      <c r="P27" s="50"/>
      <c r="Q27" s="50"/>
      <c r="R27" s="50"/>
      <c r="S27" s="50"/>
      <c r="T27" s="50"/>
    </row>
    <row r="28" spans="1:20" ht="17.25" customHeight="1" x14ac:dyDescent="0.25">
      <c r="A28" s="2">
        <v>24</v>
      </c>
      <c r="B28" s="45"/>
      <c r="C28" s="2">
        <v>4</v>
      </c>
      <c r="D28" s="88">
        <v>4.1666666666666666E-3</v>
      </c>
      <c r="E28" s="88">
        <v>2.6192129629629631E-2</v>
      </c>
      <c r="F28" s="2" t="s">
        <v>28</v>
      </c>
      <c r="G28" s="2" t="s">
        <v>34</v>
      </c>
      <c r="H28" s="2">
        <v>1</v>
      </c>
      <c r="I28" s="55" t="s">
        <v>77</v>
      </c>
      <c r="J28" s="55" t="s">
        <v>79</v>
      </c>
      <c r="K28" s="53" t="s">
        <v>38</v>
      </c>
      <c r="L28" s="74">
        <f t="shared" si="1"/>
        <v>2.2025462962962965E-2</v>
      </c>
      <c r="M28" s="62"/>
      <c r="P28" s="35"/>
      <c r="Q28" s="35"/>
      <c r="R28" s="35"/>
      <c r="S28" s="35"/>
      <c r="T28" s="35"/>
    </row>
    <row r="29" spans="1:20" s="49" customFormat="1" ht="17.25" customHeight="1" x14ac:dyDescent="0.25">
      <c r="A29" s="2">
        <v>25</v>
      </c>
      <c r="B29" s="48"/>
      <c r="C29" s="2">
        <v>4</v>
      </c>
      <c r="D29" s="88">
        <v>4.1666666666666666E-3</v>
      </c>
      <c r="E29" s="88">
        <v>2.8749999999999998E-2</v>
      </c>
      <c r="F29" s="2" t="s">
        <v>33</v>
      </c>
      <c r="G29" s="2" t="s">
        <v>34</v>
      </c>
      <c r="H29" s="2">
        <v>1</v>
      </c>
      <c r="I29" s="55" t="s">
        <v>77</v>
      </c>
      <c r="J29" s="55" t="s">
        <v>80</v>
      </c>
      <c r="K29" s="53" t="s">
        <v>38</v>
      </c>
      <c r="L29" s="74">
        <f t="shared" si="1"/>
        <v>2.4583333333333332E-2</v>
      </c>
      <c r="M29" s="61"/>
      <c r="P29" s="50"/>
      <c r="Q29" s="50"/>
      <c r="R29" s="50"/>
      <c r="S29" s="50"/>
      <c r="T29" s="50"/>
    </row>
    <row r="30" spans="1:20" s="49" customFormat="1" ht="17.25" customHeight="1" x14ac:dyDescent="0.25">
      <c r="A30" s="2">
        <v>26</v>
      </c>
      <c r="B30" s="48"/>
      <c r="C30" s="2">
        <v>3</v>
      </c>
      <c r="D30" s="88">
        <v>2.7777777777777779E-3</v>
      </c>
      <c r="E30" s="88">
        <v>2.2685185185185183E-2</v>
      </c>
      <c r="F30" s="68" t="s">
        <v>28</v>
      </c>
      <c r="G30" s="68" t="s">
        <v>65</v>
      </c>
      <c r="H30" s="68">
        <v>5</v>
      </c>
      <c r="I30" s="64" t="s">
        <v>81</v>
      </c>
      <c r="J30" s="63" t="s">
        <v>82</v>
      </c>
      <c r="K30" s="63" t="s">
        <v>83</v>
      </c>
      <c r="L30" s="74">
        <f t="shared" si="1"/>
        <v>1.9907407407407405E-2</v>
      </c>
      <c r="M30" s="60"/>
      <c r="P30" s="50"/>
      <c r="Q30" s="50"/>
      <c r="R30" s="50"/>
      <c r="S30" s="50"/>
      <c r="T30" s="50"/>
    </row>
    <row r="31" spans="1:20" ht="18.75" hidden="1" customHeight="1" x14ac:dyDescent="0.25">
      <c r="A31" s="114">
        <v>27</v>
      </c>
      <c r="B31" s="115" t="s">
        <v>7</v>
      </c>
      <c r="C31" s="114"/>
      <c r="D31" s="116"/>
      <c r="E31" s="116"/>
      <c r="F31" s="114" t="s">
        <v>28</v>
      </c>
      <c r="G31" s="114" t="s">
        <v>65</v>
      </c>
      <c r="H31" s="114">
        <v>5</v>
      </c>
      <c r="I31" s="119" t="s">
        <v>84</v>
      </c>
      <c r="J31" s="119" t="s">
        <v>85</v>
      </c>
      <c r="K31" s="119" t="s">
        <v>83</v>
      </c>
      <c r="L31" s="74"/>
      <c r="M31" s="59"/>
      <c r="P31" s="35"/>
      <c r="Q31" s="35"/>
      <c r="R31" s="35"/>
      <c r="S31" s="35"/>
      <c r="T31" s="35"/>
    </row>
    <row r="32" spans="1:20" ht="18.75" customHeight="1" x14ac:dyDescent="0.25">
      <c r="A32" s="2">
        <v>28</v>
      </c>
      <c r="B32" s="45"/>
      <c r="C32" s="2">
        <v>2</v>
      </c>
      <c r="D32" s="88">
        <v>1.3888888888888889E-3</v>
      </c>
      <c r="E32" s="88">
        <v>3.8483796296296294E-2</v>
      </c>
      <c r="F32" s="2" t="s">
        <v>28</v>
      </c>
      <c r="G32" s="2" t="s">
        <v>27</v>
      </c>
      <c r="H32" s="2">
        <v>10</v>
      </c>
      <c r="I32" s="55" t="s">
        <v>86</v>
      </c>
      <c r="J32" s="55" t="s">
        <v>87</v>
      </c>
      <c r="K32" s="55" t="s">
        <v>83</v>
      </c>
      <c r="L32" s="74">
        <f t="shared" ref="L32:L67" si="2">E32-D32</f>
        <v>3.7094907407407403E-2</v>
      </c>
      <c r="M32" s="59"/>
      <c r="Q32" s="35"/>
    </row>
    <row r="33" spans="1:13" ht="20.25" customHeight="1" x14ac:dyDescent="0.25">
      <c r="A33" s="2">
        <v>29</v>
      </c>
      <c r="B33" s="45"/>
      <c r="C33" s="2">
        <v>4</v>
      </c>
      <c r="D33" s="88">
        <v>4.1666666666666666E-3</v>
      </c>
      <c r="E33" s="88">
        <v>1.2592592592592593E-2</v>
      </c>
      <c r="F33" s="79" t="s">
        <v>28</v>
      </c>
      <c r="G33" s="79" t="s">
        <v>34</v>
      </c>
      <c r="H33" s="80">
        <v>1</v>
      </c>
      <c r="I33" s="81" t="s">
        <v>88</v>
      </c>
      <c r="J33" s="82" t="s">
        <v>89</v>
      </c>
      <c r="K33" s="75" t="s">
        <v>37</v>
      </c>
      <c r="L33" s="74">
        <f t="shared" si="2"/>
        <v>8.425925925925927E-3</v>
      </c>
      <c r="M33" s="59"/>
    </row>
    <row r="34" spans="1:13" ht="17.45" customHeight="1" x14ac:dyDescent="0.25">
      <c r="A34" s="2">
        <v>30</v>
      </c>
      <c r="B34" s="45"/>
      <c r="C34" s="2">
        <v>4</v>
      </c>
      <c r="D34" s="88">
        <v>4.1666666666666666E-3</v>
      </c>
      <c r="E34" s="88">
        <v>2.1284722222222222E-2</v>
      </c>
      <c r="F34" s="2" t="s">
        <v>28</v>
      </c>
      <c r="G34" s="2" t="s">
        <v>34</v>
      </c>
      <c r="H34" s="2">
        <v>1</v>
      </c>
      <c r="I34" s="55" t="s">
        <v>90</v>
      </c>
      <c r="J34" s="55" t="s">
        <v>91</v>
      </c>
      <c r="K34" s="55" t="s">
        <v>37</v>
      </c>
      <c r="L34" s="74">
        <f t="shared" si="2"/>
        <v>1.7118055555555556E-2</v>
      </c>
      <c r="M34" s="59"/>
    </row>
    <row r="35" spans="1:13" ht="17.45" customHeight="1" x14ac:dyDescent="0.25">
      <c r="A35" s="2">
        <v>31</v>
      </c>
      <c r="B35" s="45"/>
      <c r="C35" s="2">
        <v>4</v>
      </c>
      <c r="D35" s="88">
        <v>4.1666666666666666E-3</v>
      </c>
      <c r="E35" s="88">
        <v>1.4502314814814815E-2</v>
      </c>
      <c r="F35" s="2" t="s">
        <v>28</v>
      </c>
      <c r="G35" s="2" t="s">
        <v>34</v>
      </c>
      <c r="H35" s="2">
        <v>1</v>
      </c>
      <c r="I35" s="55" t="s">
        <v>92</v>
      </c>
      <c r="J35" s="55" t="s">
        <v>93</v>
      </c>
      <c r="K35" s="55" t="s">
        <v>37</v>
      </c>
      <c r="L35" s="74">
        <f t="shared" si="2"/>
        <v>1.0335648148148149E-2</v>
      </c>
      <c r="M35" s="59"/>
    </row>
    <row r="36" spans="1:13" ht="17.45" customHeight="1" x14ac:dyDescent="0.25">
      <c r="A36" s="2">
        <v>32</v>
      </c>
      <c r="B36" s="45"/>
      <c r="C36" s="2">
        <v>4</v>
      </c>
      <c r="D36" s="88">
        <v>4.1666666666666666E-3</v>
      </c>
      <c r="E36" s="88">
        <v>1.2453703703703703E-2</v>
      </c>
      <c r="F36" s="2" t="s">
        <v>28</v>
      </c>
      <c r="G36" s="2" t="s">
        <v>34</v>
      </c>
      <c r="H36" s="2">
        <v>1</v>
      </c>
      <c r="I36" s="55" t="s">
        <v>92</v>
      </c>
      <c r="J36" s="55" t="s">
        <v>94</v>
      </c>
      <c r="K36" s="55" t="s">
        <v>37</v>
      </c>
      <c r="L36" s="74">
        <f t="shared" si="2"/>
        <v>8.2870370370370372E-3</v>
      </c>
      <c r="M36" s="59"/>
    </row>
    <row r="37" spans="1:13" s="87" customFormat="1" ht="17.45" customHeight="1" x14ac:dyDescent="0.25">
      <c r="A37" s="2">
        <v>33</v>
      </c>
      <c r="B37" s="45"/>
      <c r="C37" s="2">
        <v>4</v>
      </c>
      <c r="D37" s="88">
        <v>4.1666666666666666E-3</v>
      </c>
      <c r="E37" s="18">
        <v>1.4745370370370372E-2</v>
      </c>
      <c r="F37" s="2" t="s">
        <v>33</v>
      </c>
      <c r="G37" s="2" t="s">
        <v>34</v>
      </c>
      <c r="H37" s="2">
        <v>1</v>
      </c>
      <c r="I37" s="55" t="s">
        <v>95</v>
      </c>
      <c r="J37" s="55" t="s">
        <v>96</v>
      </c>
      <c r="K37" s="55" t="s">
        <v>37</v>
      </c>
      <c r="L37" s="74">
        <f t="shared" si="2"/>
        <v>1.0578703703703705E-2</v>
      </c>
      <c r="M37" s="86"/>
    </row>
    <row r="38" spans="1:13" ht="17.45" customHeight="1" x14ac:dyDescent="0.25">
      <c r="A38" s="2">
        <v>34</v>
      </c>
      <c r="B38" s="45"/>
      <c r="C38" s="2">
        <v>4</v>
      </c>
      <c r="D38" s="88">
        <v>4.1666666666666666E-3</v>
      </c>
      <c r="E38" s="88">
        <v>2.9837962962962965E-2</v>
      </c>
      <c r="F38" s="2" t="s">
        <v>28</v>
      </c>
      <c r="G38" s="2" t="s">
        <v>34</v>
      </c>
      <c r="H38" s="2">
        <v>1</v>
      </c>
      <c r="I38" s="55" t="s">
        <v>97</v>
      </c>
      <c r="J38" s="55" t="s">
        <v>98</v>
      </c>
      <c r="K38" s="53" t="s">
        <v>37</v>
      </c>
      <c r="L38" s="74">
        <f t="shared" si="2"/>
        <v>2.56712962962963E-2</v>
      </c>
      <c r="M38" s="59"/>
    </row>
    <row r="39" spans="1:13" ht="17.45" customHeight="1" x14ac:dyDescent="0.25">
      <c r="A39" s="2">
        <v>35</v>
      </c>
      <c r="B39" s="45"/>
      <c r="C39" s="2">
        <v>4</v>
      </c>
      <c r="D39" s="88">
        <v>4.1666666666666666E-3</v>
      </c>
      <c r="E39" s="88">
        <v>3.7453703703703704E-2</v>
      </c>
      <c r="F39" s="2" t="s">
        <v>28</v>
      </c>
      <c r="G39" s="2" t="s">
        <v>34</v>
      </c>
      <c r="H39" s="2">
        <v>1</v>
      </c>
      <c r="I39" s="55" t="s">
        <v>99</v>
      </c>
      <c r="J39" s="55" t="s">
        <v>93</v>
      </c>
      <c r="K39" s="53" t="s">
        <v>37</v>
      </c>
      <c r="L39" s="74">
        <f t="shared" si="2"/>
        <v>3.3287037037037039E-2</v>
      </c>
      <c r="M39" s="59"/>
    </row>
    <row r="40" spans="1:13" ht="17.45" customHeight="1" x14ac:dyDescent="0.25">
      <c r="A40" s="2">
        <v>36</v>
      </c>
      <c r="B40" s="45"/>
      <c r="C40" s="2">
        <v>4</v>
      </c>
      <c r="D40" s="88">
        <v>4.1666666666666666E-3</v>
      </c>
      <c r="E40" s="88">
        <v>3.7222222222222219E-2</v>
      </c>
      <c r="F40" s="2" t="s">
        <v>28</v>
      </c>
      <c r="G40" s="2" t="s">
        <v>34</v>
      </c>
      <c r="H40" s="2">
        <v>1</v>
      </c>
      <c r="I40" s="55" t="s">
        <v>100</v>
      </c>
      <c r="J40" s="55" t="s">
        <v>101</v>
      </c>
      <c r="K40" s="53" t="s">
        <v>37</v>
      </c>
      <c r="L40" s="74">
        <f t="shared" si="2"/>
        <v>3.3055555555555553E-2</v>
      </c>
      <c r="M40" s="59"/>
    </row>
    <row r="41" spans="1:13" s="49" customFormat="1" ht="17.45" customHeight="1" x14ac:dyDescent="0.25">
      <c r="A41" s="2">
        <v>37</v>
      </c>
      <c r="B41" s="45"/>
      <c r="C41" s="2">
        <v>4</v>
      </c>
      <c r="D41" s="88">
        <v>4.1666666666666666E-3</v>
      </c>
      <c r="E41" s="88">
        <v>2.8530092592592593E-2</v>
      </c>
      <c r="F41" s="2" t="s">
        <v>28</v>
      </c>
      <c r="G41" s="2" t="s">
        <v>34</v>
      </c>
      <c r="H41" s="2">
        <v>1</v>
      </c>
      <c r="I41" s="55" t="s">
        <v>102</v>
      </c>
      <c r="J41" s="55" t="s">
        <v>103</v>
      </c>
      <c r="K41" s="63" t="s">
        <v>37</v>
      </c>
      <c r="L41" s="74">
        <f t="shared" si="2"/>
        <v>2.4363425925925927E-2</v>
      </c>
      <c r="M41" s="60"/>
    </row>
    <row r="42" spans="1:13" ht="17.45" customHeight="1" x14ac:dyDescent="0.25">
      <c r="A42" s="2">
        <v>38</v>
      </c>
      <c r="B42" s="45"/>
      <c r="C42" s="2">
        <v>4</v>
      </c>
      <c r="D42" s="88">
        <v>4.1666666666666666E-3</v>
      </c>
      <c r="E42" s="23">
        <v>2.7013888888888889E-2</v>
      </c>
      <c r="F42" s="2" t="s">
        <v>28</v>
      </c>
      <c r="G42" s="2" t="s">
        <v>34</v>
      </c>
      <c r="H42" s="2">
        <v>1</v>
      </c>
      <c r="I42" s="55" t="s">
        <v>104</v>
      </c>
      <c r="J42" s="55" t="s">
        <v>105</v>
      </c>
      <c r="K42" s="63" t="s">
        <v>37</v>
      </c>
      <c r="L42" s="74">
        <f t="shared" si="2"/>
        <v>2.2847222222222224E-2</v>
      </c>
      <c r="M42" s="59"/>
    </row>
    <row r="43" spans="1:13" s="49" customFormat="1" ht="17.45" customHeight="1" x14ac:dyDescent="0.25">
      <c r="A43" s="2">
        <v>39</v>
      </c>
      <c r="B43" s="48"/>
      <c r="C43" s="2">
        <v>1</v>
      </c>
      <c r="D43" s="18">
        <v>0</v>
      </c>
      <c r="E43" s="88">
        <v>4.223379629629629E-2</v>
      </c>
      <c r="F43" s="2" t="s">
        <v>28</v>
      </c>
      <c r="G43" s="2" t="s">
        <v>54</v>
      </c>
      <c r="H43" s="2">
        <v>20</v>
      </c>
      <c r="I43" s="55" t="s">
        <v>109</v>
      </c>
      <c r="J43" s="54" t="s">
        <v>56</v>
      </c>
      <c r="K43" s="63" t="s">
        <v>38</v>
      </c>
      <c r="L43" s="74">
        <f t="shared" si="2"/>
        <v>4.223379629629629E-2</v>
      </c>
      <c r="M43" s="60"/>
    </row>
    <row r="44" spans="1:13" ht="17.45" customHeight="1" x14ac:dyDescent="0.25">
      <c r="A44" s="2">
        <v>40</v>
      </c>
      <c r="B44" s="45"/>
      <c r="C44" s="2">
        <v>4</v>
      </c>
      <c r="D44" s="88">
        <v>4.1666666666666666E-3</v>
      </c>
      <c r="E44" s="18"/>
      <c r="F44" s="2" t="s">
        <v>33</v>
      </c>
      <c r="G44" s="2" t="s">
        <v>34</v>
      </c>
      <c r="H44" s="2">
        <v>1</v>
      </c>
      <c r="I44" s="55" t="s">
        <v>109</v>
      </c>
      <c r="J44" s="55" t="s">
        <v>110</v>
      </c>
      <c r="K44" s="63" t="s">
        <v>38</v>
      </c>
      <c r="L44" s="74" t="s">
        <v>160</v>
      </c>
      <c r="M44" s="59"/>
    </row>
    <row r="45" spans="1:13" s="49" customFormat="1" ht="17.45" customHeight="1" x14ac:dyDescent="0.25">
      <c r="A45" s="2">
        <v>41</v>
      </c>
      <c r="B45" s="48"/>
      <c r="C45" s="2">
        <v>2</v>
      </c>
      <c r="D45" s="88">
        <v>1.3888888888888889E-3</v>
      </c>
      <c r="E45" s="88">
        <v>3.2083333333333332E-2</v>
      </c>
      <c r="F45" s="2" t="s">
        <v>28</v>
      </c>
      <c r="G45" s="2" t="s">
        <v>27</v>
      </c>
      <c r="H45" s="2">
        <v>10</v>
      </c>
      <c r="I45" s="55" t="s">
        <v>111</v>
      </c>
      <c r="J45" s="55" t="s">
        <v>112</v>
      </c>
      <c r="K45" s="55" t="s">
        <v>37</v>
      </c>
      <c r="L45" s="74">
        <f t="shared" si="2"/>
        <v>3.0694444444444444E-2</v>
      </c>
      <c r="M45" s="60"/>
    </row>
    <row r="46" spans="1:13" ht="17.45" customHeight="1" x14ac:dyDescent="0.25">
      <c r="A46" s="2">
        <v>42</v>
      </c>
      <c r="B46" s="45"/>
      <c r="C46" s="2">
        <v>4</v>
      </c>
      <c r="D46" s="88">
        <v>4.1666666666666666E-3</v>
      </c>
      <c r="E46" s="73"/>
      <c r="F46" s="2" t="s">
        <v>28</v>
      </c>
      <c r="G46" s="2" t="s">
        <v>34</v>
      </c>
      <c r="H46" s="2">
        <v>1</v>
      </c>
      <c r="I46" s="55" t="s">
        <v>100</v>
      </c>
      <c r="J46" s="55" t="s">
        <v>32</v>
      </c>
      <c r="K46" s="53" t="s">
        <v>37</v>
      </c>
      <c r="L46" s="74" t="s">
        <v>160</v>
      </c>
      <c r="M46" s="59"/>
    </row>
    <row r="47" spans="1:13" ht="17.45" customHeight="1" x14ac:dyDescent="0.25">
      <c r="A47" s="2">
        <v>43</v>
      </c>
      <c r="B47" s="45"/>
      <c r="C47" s="2">
        <v>4</v>
      </c>
      <c r="D47" s="88">
        <v>4.1666666666666666E-3</v>
      </c>
      <c r="E47" s="18"/>
      <c r="F47" s="2" t="s">
        <v>33</v>
      </c>
      <c r="G47" s="2" t="s">
        <v>34</v>
      </c>
      <c r="H47" s="2">
        <v>1</v>
      </c>
      <c r="I47" s="55" t="s">
        <v>115</v>
      </c>
      <c r="J47" s="55" t="s">
        <v>113</v>
      </c>
      <c r="K47" s="53" t="s">
        <v>37</v>
      </c>
      <c r="L47" s="74" t="s">
        <v>160</v>
      </c>
      <c r="M47" s="59"/>
    </row>
    <row r="48" spans="1:13" ht="17.45" customHeight="1" x14ac:dyDescent="0.25">
      <c r="A48" s="2">
        <v>44</v>
      </c>
      <c r="B48" s="45"/>
      <c r="C48" s="2">
        <v>3</v>
      </c>
      <c r="D48" s="88">
        <v>2.7777777777777779E-3</v>
      </c>
      <c r="E48" s="18">
        <v>3.7141203703703704E-2</v>
      </c>
      <c r="F48" s="2" t="s">
        <v>33</v>
      </c>
      <c r="G48" s="2" t="s">
        <v>114</v>
      </c>
      <c r="H48" s="2">
        <v>5</v>
      </c>
      <c r="I48" s="55" t="s">
        <v>100</v>
      </c>
      <c r="J48" s="55" t="s">
        <v>116</v>
      </c>
      <c r="K48" s="53" t="s">
        <v>37</v>
      </c>
      <c r="L48" s="74">
        <f t="shared" si="2"/>
        <v>3.4363425925925929E-2</v>
      </c>
      <c r="M48" s="59"/>
    </row>
    <row r="49" spans="1:13" ht="17.45" customHeight="1" x14ac:dyDescent="0.25">
      <c r="A49" s="2">
        <v>45</v>
      </c>
      <c r="B49" s="45"/>
      <c r="C49" s="2">
        <v>1</v>
      </c>
      <c r="D49" s="18">
        <v>0</v>
      </c>
      <c r="E49" s="73">
        <v>4.9641203703703701E-2</v>
      </c>
      <c r="F49" s="2" t="s">
        <v>28</v>
      </c>
      <c r="G49" s="2" t="s">
        <v>54</v>
      </c>
      <c r="H49" s="2">
        <v>20</v>
      </c>
      <c r="I49" s="55" t="s">
        <v>122</v>
      </c>
      <c r="J49" s="55" t="s">
        <v>123</v>
      </c>
      <c r="K49" s="53" t="s">
        <v>38</v>
      </c>
      <c r="L49" s="74">
        <f t="shared" si="2"/>
        <v>4.9641203703703701E-2</v>
      </c>
      <c r="M49" s="59"/>
    </row>
    <row r="50" spans="1:13" ht="17.45" customHeight="1" x14ac:dyDescent="0.25">
      <c r="A50" s="2">
        <v>46</v>
      </c>
      <c r="B50" s="45"/>
      <c r="C50" s="2">
        <v>4</v>
      </c>
      <c r="D50" s="88">
        <v>4.1666666666666666E-3</v>
      </c>
      <c r="E50" s="88">
        <v>3.5115740740740746E-2</v>
      </c>
      <c r="F50" s="2" t="s">
        <v>33</v>
      </c>
      <c r="G50" s="2" t="s">
        <v>34</v>
      </c>
      <c r="H50" s="2">
        <v>1</v>
      </c>
      <c r="I50" s="55" t="s">
        <v>144</v>
      </c>
      <c r="J50" s="55" t="s">
        <v>145</v>
      </c>
      <c r="K50" s="54" t="s">
        <v>37</v>
      </c>
      <c r="L50" s="74">
        <f t="shared" si="2"/>
        <v>3.094907407407408E-2</v>
      </c>
      <c r="M50" s="59"/>
    </row>
    <row r="51" spans="1:13" ht="17.45" customHeight="1" x14ac:dyDescent="0.25">
      <c r="A51" s="2">
        <v>47</v>
      </c>
      <c r="B51" s="45"/>
      <c r="C51" s="2">
        <v>4</v>
      </c>
      <c r="D51" s="88">
        <v>4.1666666666666666E-3</v>
      </c>
      <c r="E51" s="88">
        <v>1.1296296296296296E-2</v>
      </c>
      <c r="F51" s="2" t="s">
        <v>28</v>
      </c>
      <c r="G51" s="2" t="s">
        <v>34</v>
      </c>
      <c r="H51" s="2">
        <v>1</v>
      </c>
      <c r="I51" s="55" t="s">
        <v>124</v>
      </c>
      <c r="J51" s="55" t="s">
        <v>125</v>
      </c>
      <c r="K51" s="55" t="s">
        <v>37</v>
      </c>
      <c r="L51" s="74">
        <f t="shared" si="2"/>
        <v>7.129629629629629E-3</v>
      </c>
      <c r="M51" s="59"/>
    </row>
    <row r="52" spans="1:13" ht="17.45" customHeight="1" x14ac:dyDescent="0.25">
      <c r="A52" s="2">
        <v>48</v>
      </c>
      <c r="B52" s="45"/>
      <c r="C52" s="2">
        <v>1</v>
      </c>
      <c r="D52" s="18">
        <v>0</v>
      </c>
      <c r="E52" s="88">
        <v>6.9999999999999993E-2</v>
      </c>
      <c r="F52" s="2" t="s">
        <v>28</v>
      </c>
      <c r="G52" s="2" t="s">
        <v>27</v>
      </c>
      <c r="H52" s="2">
        <v>20</v>
      </c>
      <c r="I52" s="55" t="s">
        <v>126</v>
      </c>
      <c r="J52" s="55" t="s">
        <v>42</v>
      </c>
      <c r="K52" s="55" t="s">
        <v>38</v>
      </c>
      <c r="L52" s="74">
        <f t="shared" si="2"/>
        <v>6.9999999999999993E-2</v>
      </c>
      <c r="M52" s="59"/>
    </row>
    <row r="53" spans="1:13" ht="17.45" customHeight="1" x14ac:dyDescent="0.25">
      <c r="A53" s="2">
        <v>49</v>
      </c>
      <c r="B53" s="45"/>
      <c r="C53" s="2">
        <v>2</v>
      </c>
      <c r="D53" s="88">
        <v>1.3888888888888889E-3</v>
      </c>
      <c r="E53" s="88">
        <v>3.4641203703703702E-2</v>
      </c>
      <c r="F53" s="2" t="s">
        <v>28</v>
      </c>
      <c r="G53" s="2" t="s">
        <v>27</v>
      </c>
      <c r="H53" s="2">
        <v>10</v>
      </c>
      <c r="I53" s="55" t="s">
        <v>127</v>
      </c>
      <c r="J53" s="55" t="s">
        <v>128</v>
      </c>
      <c r="K53" s="55" t="s">
        <v>37</v>
      </c>
      <c r="L53" s="74">
        <f t="shared" si="2"/>
        <v>3.3252314814814811E-2</v>
      </c>
      <c r="M53" s="59"/>
    </row>
    <row r="54" spans="1:13" ht="18.75" customHeight="1" x14ac:dyDescent="0.25">
      <c r="A54" s="2">
        <v>50</v>
      </c>
      <c r="B54" s="45"/>
      <c r="C54" s="2">
        <v>3</v>
      </c>
      <c r="D54" s="88">
        <v>2.7777777777777779E-3</v>
      </c>
      <c r="E54" s="88">
        <v>2.9120370370370366E-2</v>
      </c>
      <c r="F54" s="2" t="s">
        <v>33</v>
      </c>
      <c r="G54" s="2" t="s">
        <v>51</v>
      </c>
      <c r="H54" s="2">
        <v>5</v>
      </c>
      <c r="I54" s="55" t="s">
        <v>129</v>
      </c>
      <c r="J54" s="55" t="s">
        <v>130</v>
      </c>
      <c r="K54" s="55" t="s">
        <v>131</v>
      </c>
      <c r="L54" s="74">
        <f t="shared" si="2"/>
        <v>2.6342592592592588E-2</v>
      </c>
      <c r="M54" s="59"/>
    </row>
    <row r="55" spans="1:13" ht="17.45" customHeight="1" x14ac:dyDescent="0.25">
      <c r="A55" s="2">
        <v>51</v>
      </c>
      <c r="B55" s="45"/>
      <c r="C55" s="2">
        <v>3</v>
      </c>
      <c r="D55" s="88">
        <v>2.7777777777777779E-3</v>
      </c>
      <c r="E55" s="88">
        <v>2.4131944444444445E-2</v>
      </c>
      <c r="F55" s="2" t="s">
        <v>33</v>
      </c>
      <c r="G55" s="2" t="s">
        <v>51</v>
      </c>
      <c r="H55" s="2">
        <v>5</v>
      </c>
      <c r="I55" s="55" t="s">
        <v>132</v>
      </c>
      <c r="J55" s="55" t="s">
        <v>133</v>
      </c>
      <c r="K55" s="55" t="s">
        <v>131</v>
      </c>
      <c r="L55" s="74">
        <f t="shared" si="2"/>
        <v>2.1354166666666667E-2</v>
      </c>
      <c r="M55" s="59"/>
    </row>
    <row r="56" spans="1:13" ht="17.45" customHeight="1" x14ac:dyDescent="0.25">
      <c r="A56" s="2">
        <v>52</v>
      </c>
      <c r="B56" s="45"/>
      <c r="C56" s="2">
        <v>3</v>
      </c>
      <c r="D56" s="88">
        <v>2.7777777777777779E-3</v>
      </c>
      <c r="E56" s="88">
        <v>1.7604166666666667E-2</v>
      </c>
      <c r="F56" s="2" t="s">
        <v>28</v>
      </c>
      <c r="G56" s="2" t="s">
        <v>51</v>
      </c>
      <c r="H56" s="2">
        <v>5</v>
      </c>
      <c r="I56" s="55" t="s">
        <v>134</v>
      </c>
      <c r="J56" s="55" t="s">
        <v>135</v>
      </c>
      <c r="K56" s="63" t="s">
        <v>131</v>
      </c>
      <c r="L56" s="74">
        <f t="shared" si="2"/>
        <v>1.4826388888888889E-2</v>
      </c>
      <c r="M56" s="59"/>
    </row>
    <row r="57" spans="1:13" ht="17.45" customHeight="1" x14ac:dyDescent="0.25">
      <c r="A57" s="2">
        <v>53</v>
      </c>
      <c r="B57" s="45"/>
      <c r="C57" s="2">
        <v>2</v>
      </c>
      <c r="D57" s="88">
        <v>1.3888888888888889E-3</v>
      </c>
      <c r="E57" s="88">
        <v>3.5590277777777776E-2</v>
      </c>
      <c r="F57" s="2" t="s">
        <v>28</v>
      </c>
      <c r="G57" s="2" t="s">
        <v>136</v>
      </c>
      <c r="H57" s="2">
        <v>10</v>
      </c>
      <c r="I57" s="55" t="s">
        <v>129</v>
      </c>
      <c r="J57" s="55" t="s">
        <v>137</v>
      </c>
      <c r="K57" s="63" t="s">
        <v>131</v>
      </c>
      <c r="L57" s="74">
        <f t="shared" si="2"/>
        <v>3.4201388888888885E-2</v>
      </c>
      <c r="M57" s="59"/>
    </row>
    <row r="58" spans="1:13" ht="17.45" customHeight="1" x14ac:dyDescent="0.25">
      <c r="A58" s="2">
        <v>54</v>
      </c>
      <c r="B58" s="45"/>
      <c r="C58" s="2">
        <v>2</v>
      </c>
      <c r="D58" s="88">
        <v>1.3888888888888889E-3</v>
      </c>
      <c r="E58" s="88">
        <v>3.0277777777777778E-2</v>
      </c>
      <c r="F58" s="68" t="s">
        <v>33</v>
      </c>
      <c r="G58" s="68" t="s">
        <v>136</v>
      </c>
      <c r="H58" s="68">
        <v>10</v>
      </c>
      <c r="I58" s="76" t="s">
        <v>138</v>
      </c>
      <c r="J58" s="76" t="s">
        <v>139</v>
      </c>
      <c r="K58" s="63" t="s">
        <v>131</v>
      </c>
      <c r="L58" s="74">
        <f t="shared" si="2"/>
        <v>2.8888888888888891E-2</v>
      </c>
      <c r="M58" s="59"/>
    </row>
    <row r="59" spans="1:13" ht="17.45" customHeight="1" x14ac:dyDescent="0.25">
      <c r="A59" s="2">
        <v>55</v>
      </c>
      <c r="B59" s="45"/>
      <c r="C59" s="2">
        <v>2</v>
      </c>
      <c r="D59" s="88">
        <v>1.3888888888888889E-3</v>
      </c>
      <c r="E59" s="18">
        <v>4.1585648148148149E-2</v>
      </c>
      <c r="F59" s="2" t="s">
        <v>28</v>
      </c>
      <c r="G59" s="2" t="s">
        <v>27</v>
      </c>
      <c r="H59" s="2">
        <v>10</v>
      </c>
      <c r="I59" s="55" t="s">
        <v>129</v>
      </c>
      <c r="J59" s="55" t="s">
        <v>140</v>
      </c>
      <c r="K59" s="55" t="s">
        <v>131</v>
      </c>
      <c r="L59" s="74">
        <f t="shared" si="2"/>
        <v>4.0196759259259258E-2</v>
      </c>
      <c r="M59" s="59"/>
    </row>
    <row r="60" spans="1:13" ht="17.45" customHeight="1" x14ac:dyDescent="0.25">
      <c r="A60" s="2">
        <v>56</v>
      </c>
      <c r="B60" s="45"/>
      <c r="C60" s="2">
        <v>1</v>
      </c>
      <c r="D60" s="18">
        <v>0</v>
      </c>
      <c r="E60" s="88">
        <v>4.3587962962962967E-2</v>
      </c>
      <c r="F60" s="2" t="s">
        <v>28</v>
      </c>
      <c r="G60" s="2" t="s">
        <v>27</v>
      </c>
      <c r="H60" s="2">
        <v>20</v>
      </c>
      <c r="I60" s="55" t="s">
        <v>134</v>
      </c>
      <c r="J60" s="55" t="s">
        <v>141</v>
      </c>
      <c r="K60" s="55" t="s">
        <v>131</v>
      </c>
      <c r="L60" s="74">
        <f t="shared" si="2"/>
        <v>4.3587962962962967E-2</v>
      </c>
      <c r="M60" s="59"/>
    </row>
    <row r="61" spans="1:13" ht="17.45" customHeight="1" x14ac:dyDescent="0.25">
      <c r="A61" s="2">
        <v>57</v>
      </c>
      <c r="B61" s="45"/>
      <c r="C61" s="2">
        <v>1</v>
      </c>
      <c r="D61" s="18">
        <v>0</v>
      </c>
      <c r="E61" s="98">
        <v>4.5185185185185189E-2</v>
      </c>
      <c r="F61" s="84" t="s">
        <v>28</v>
      </c>
      <c r="G61" s="84" t="s">
        <v>142</v>
      </c>
      <c r="H61" s="84">
        <v>15</v>
      </c>
      <c r="I61" s="75" t="s">
        <v>124</v>
      </c>
      <c r="J61" s="75" t="s">
        <v>143</v>
      </c>
      <c r="K61" s="67" t="s">
        <v>131</v>
      </c>
      <c r="L61" s="74">
        <f t="shared" si="2"/>
        <v>4.5185185185185189E-2</v>
      </c>
      <c r="M61" s="59"/>
    </row>
    <row r="62" spans="1:13" ht="17.45" customHeight="1" x14ac:dyDescent="0.25">
      <c r="A62" s="2">
        <v>58</v>
      </c>
      <c r="B62" s="45"/>
      <c r="C62" s="2">
        <v>4</v>
      </c>
      <c r="D62" s="88">
        <v>4.1666666666666666E-3</v>
      </c>
      <c r="E62" s="88">
        <v>2.8483796296296295E-2</v>
      </c>
      <c r="F62" s="2" t="s">
        <v>28</v>
      </c>
      <c r="G62" s="2" t="s">
        <v>34</v>
      </c>
      <c r="H62" s="2">
        <v>1</v>
      </c>
      <c r="I62" s="55" t="s">
        <v>111</v>
      </c>
      <c r="J62" s="55" t="s">
        <v>146</v>
      </c>
      <c r="K62" s="55" t="s">
        <v>37</v>
      </c>
      <c r="L62" s="74">
        <f t="shared" si="2"/>
        <v>2.431712962962963E-2</v>
      </c>
      <c r="M62" s="59"/>
    </row>
    <row r="63" spans="1:13" ht="17.45" customHeight="1" x14ac:dyDescent="0.25">
      <c r="A63" s="2">
        <v>59</v>
      </c>
      <c r="B63" s="45"/>
      <c r="C63" s="2">
        <v>2</v>
      </c>
      <c r="D63" s="88">
        <v>1.3888888888888889E-3</v>
      </c>
      <c r="E63" s="88">
        <v>3.9872685185185185E-2</v>
      </c>
      <c r="F63" s="2" t="s">
        <v>28</v>
      </c>
      <c r="G63" s="2" t="s">
        <v>27</v>
      </c>
      <c r="H63" s="2">
        <v>10</v>
      </c>
      <c r="I63" s="55" t="s">
        <v>147</v>
      </c>
      <c r="J63" s="55" t="s">
        <v>148</v>
      </c>
      <c r="K63" s="55" t="s">
        <v>37</v>
      </c>
      <c r="L63" s="74">
        <f t="shared" si="2"/>
        <v>3.8483796296296294E-2</v>
      </c>
      <c r="M63" s="59"/>
    </row>
    <row r="64" spans="1:13" ht="17.45" customHeight="1" x14ac:dyDescent="0.25">
      <c r="A64" s="2">
        <v>60</v>
      </c>
      <c r="B64" s="45"/>
      <c r="C64" s="2">
        <v>2</v>
      </c>
      <c r="D64" s="88">
        <v>1.3888888888888889E-3</v>
      </c>
      <c r="E64" s="18">
        <v>2.6273148148148153E-2</v>
      </c>
      <c r="F64" s="2" t="s">
        <v>28</v>
      </c>
      <c r="G64" s="2" t="s">
        <v>27</v>
      </c>
      <c r="H64" s="2">
        <v>10</v>
      </c>
      <c r="I64" s="55" t="s">
        <v>149</v>
      </c>
      <c r="J64" s="55" t="s">
        <v>150</v>
      </c>
      <c r="K64" s="53" t="s">
        <v>83</v>
      </c>
      <c r="L64" s="74">
        <f t="shared" si="2"/>
        <v>2.4884259259259266E-2</v>
      </c>
      <c r="M64" s="59"/>
    </row>
    <row r="65" spans="1:13" ht="17.45" customHeight="1" x14ac:dyDescent="0.25">
      <c r="A65" s="2">
        <v>61</v>
      </c>
      <c r="B65" s="45"/>
      <c r="C65" s="2">
        <v>1</v>
      </c>
      <c r="D65" s="18">
        <v>0</v>
      </c>
      <c r="E65" s="88">
        <v>5.0567129629629635E-2</v>
      </c>
      <c r="F65" s="2" t="s">
        <v>28</v>
      </c>
      <c r="G65" s="2" t="s">
        <v>153</v>
      </c>
      <c r="H65" s="2">
        <v>15</v>
      </c>
      <c r="I65" s="55" t="s">
        <v>88</v>
      </c>
      <c r="J65" s="55" t="s">
        <v>150</v>
      </c>
      <c r="K65" s="53" t="s">
        <v>37</v>
      </c>
      <c r="L65" s="74">
        <f t="shared" si="2"/>
        <v>5.0567129629629635E-2</v>
      </c>
      <c r="M65" s="59"/>
    </row>
    <row r="66" spans="1:13" ht="17.45" customHeight="1" x14ac:dyDescent="0.25">
      <c r="A66" s="2">
        <v>62</v>
      </c>
      <c r="B66" s="45"/>
      <c r="C66" s="2">
        <v>4</v>
      </c>
      <c r="D66" s="88">
        <v>4.1666666666666666E-3</v>
      </c>
      <c r="E66" s="88">
        <v>3.9108796296296301E-2</v>
      </c>
      <c r="F66" s="2" t="s">
        <v>28</v>
      </c>
      <c r="G66" s="2" t="s">
        <v>34</v>
      </c>
      <c r="H66" s="2">
        <v>1</v>
      </c>
      <c r="I66" s="55" t="s">
        <v>132</v>
      </c>
      <c r="J66" s="55" t="s">
        <v>154</v>
      </c>
      <c r="K66" s="53" t="s">
        <v>131</v>
      </c>
      <c r="L66" s="74">
        <f t="shared" si="2"/>
        <v>3.4942129629629635E-2</v>
      </c>
      <c r="M66" s="59"/>
    </row>
    <row r="67" spans="1:13" ht="17.45" customHeight="1" x14ac:dyDescent="0.25">
      <c r="A67" s="2">
        <v>63</v>
      </c>
      <c r="B67" s="45"/>
      <c r="C67" s="2">
        <v>4</v>
      </c>
      <c r="D67" s="88">
        <v>4.1666666666666666E-3</v>
      </c>
      <c r="E67" s="88">
        <v>1.9479166666666669E-2</v>
      </c>
      <c r="F67" s="2" t="s">
        <v>33</v>
      </c>
      <c r="G67" s="2" t="s">
        <v>34</v>
      </c>
      <c r="H67" s="2">
        <v>1</v>
      </c>
      <c r="I67" s="55" t="s">
        <v>155</v>
      </c>
      <c r="J67" s="55" t="s">
        <v>156</v>
      </c>
      <c r="K67" s="53" t="s">
        <v>38</v>
      </c>
      <c r="L67" s="74">
        <f t="shared" si="2"/>
        <v>1.5312500000000003E-2</v>
      </c>
      <c r="M67" s="59"/>
    </row>
    <row r="68" spans="1:13" s="87" customFormat="1" ht="17.45" customHeight="1" x14ac:dyDescent="0.25">
      <c r="A68" s="2">
        <v>64</v>
      </c>
      <c r="B68" s="45"/>
      <c r="C68" s="68">
        <v>4</v>
      </c>
      <c r="D68" s="88">
        <v>4.1666666666666666E-3</v>
      </c>
      <c r="E68" s="102"/>
      <c r="F68" s="68" t="s">
        <v>33</v>
      </c>
      <c r="G68" s="68" t="s">
        <v>34</v>
      </c>
      <c r="H68" s="68">
        <v>1</v>
      </c>
      <c r="I68" s="76" t="s">
        <v>35</v>
      </c>
      <c r="J68" s="76" t="s">
        <v>36</v>
      </c>
      <c r="K68" s="63" t="s">
        <v>37</v>
      </c>
      <c r="L68" s="74" t="s">
        <v>160</v>
      </c>
      <c r="M68" s="103"/>
    </row>
    <row r="69" spans="1:13" ht="18" hidden="1" x14ac:dyDescent="0.25">
      <c r="A69" s="2">
        <v>65</v>
      </c>
      <c r="B69" s="45"/>
      <c r="C69" s="68"/>
      <c r="D69" s="88"/>
      <c r="E69" s="88"/>
      <c r="F69" s="2"/>
      <c r="G69" s="2"/>
      <c r="H69" s="2"/>
      <c r="I69" s="55"/>
      <c r="J69" s="55"/>
      <c r="K69" s="53"/>
      <c r="L69" s="74"/>
      <c r="M69" s="59"/>
    </row>
    <row r="70" spans="1:13" ht="18" hidden="1" x14ac:dyDescent="0.25">
      <c r="A70" s="2">
        <v>66</v>
      </c>
      <c r="B70" s="45"/>
      <c r="C70" s="68"/>
      <c r="D70" s="88"/>
      <c r="E70" s="88"/>
      <c r="F70" s="2"/>
      <c r="G70" s="2"/>
      <c r="H70" s="2"/>
      <c r="I70" s="55"/>
      <c r="J70" s="55"/>
      <c r="K70" s="53"/>
      <c r="L70" s="74"/>
      <c r="M70" s="59"/>
    </row>
    <row r="71" spans="1:13" ht="18" hidden="1" x14ac:dyDescent="0.25">
      <c r="A71" s="2">
        <v>67</v>
      </c>
      <c r="B71" s="45"/>
      <c r="C71" s="68"/>
      <c r="D71" s="88"/>
      <c r="E71" s="88"/>
      <c r="F71" s="2"/>
      <c r="G71" s="2"/>
      <c r="H71" s="2"/>
      <c r="I71" s="55"/>
      <c r="J71" s="55"/>
      <c r="K71" s="53"/>
      <c r="L71" s="74"/>
      <c r="M71" s="59"/>
    </row>
    <row r="72" spans="1:13" ht="18" hidden="1" x14ac:dyDescent="0.25">
      <c r="A72" s="2">
        <v>68</v>
      </c>
      <c r="B72" s="45"/>
      <c r="C72" s="68"/>
      <c r="D72" s="88"/>
      <c r="E72" s="88"/>
      <c r="F72" s="2"/>
      <c r="G72" s="2"/>
      <c r="H72" s="2"/>
      <c r="I72" s="55"/>
      <c r="J72" s="55"/>
      <c r="K72" s="53"/>
      <c r="L72" s="74"/>
      <c r="M72" s="59"/>
    </row>
    <row r="73" spans="1:13" ht="18" hidden="1" x14ac:dyDescent="0.25">
      <c r="A73" s="2">
        <v>69</v>
      </c>
      <c r="B73" s="45"/>
      <c r="C73" s="68"/>
      <c r="D73" s="88"/>
      <c r="E73" s="18"/>
      <c r="F73" s="2"/>
      <c r="G73" s="2"/>
      <c r="H73" s="2"/>
      <c r="I73" s="55"/>
      <c r="J73" s="55"/>
      <c r="K73" s="53"/>
      <c r="L73" s="74"/>
      <c r="M73" s="59"/>
    </row>
    <row r="74" spans="1:13" ht="18" hidden="1" x14ac:dyDescent="0.25">
      <c r="A74" s="2">
        <v>70</v>
      </c>
      <c r="B74" s="45"/>
      <c r="C74" s="68"/>
      <c r="D74" s="88"/>
      <c r="E74" s="88"/>
      <c r="F74" s="2"/>
      <c r="G74" s="2"/>
      <c r="H74" s="2"/>
      <c r="I74" s="55"/>
      <c r="J74" s="55"/>
      <c r="K74" s="53"/>
      <c r="L74" s="74"/>
      <c r="M74" s="59"/>
    </row>
    <row r="75" spans="1:13" ht="18" hidden="1" x14ac:dyDescent="0.25">
      <c r="A75" s="2">
        <v>71</v>
      </c>
      <c r="B75" s="45"/>
      <c r="C75" s="68"/>
      <c r="D75" s="88"/>
      <c r="E75" s="88"/>
      <c r="F75" s="2"/>
      <c r="G75" s="2"/>
      <c r="H75" s="2"/>
      <c r="I75" s="55"/>
      <c r="J75" s="55"/>
      <c r="K75" s="53"/>
      <c r="L75" s="74"/>
      <c r="M75" s="59"/>
    </row>
    <row r="76" spans="1:13" hidden="1" x14ac:dyDescent="0.3">
      <c r="A76" s="2">
        <v>72</v>
      </c>
      <c r="B76" s="45"/>
      <c r="C76" s="77"/>
      <c r="D76" s="88"/>
      <c r="E76" s="88"/>
      <c r="F76" s="2"/>
      <c r="G76" s="2"/>
      <c r="H76" s="2"/>
      <c r="I76" s="55"/>
      <c r="J76" s="55"/>
      <c r="K76" s="53"/>
      <c r="L76" s="74"/>
      <c r="M76" s="59"/>
    </row>
    <row r="77" spans="1:13" hidden="1" x14ac:dyDescent="0.3">
      <c r="A77" s="2">
        <v>73</v>
      </c>
      <c r="B77" s="45"/>
      <c r="C77" s="77"/>
      <c r="D77" s="88"/>
      <c r="E77" s="88"/>
      <c r="F77" s="2"/>
      <c r="G77" s="2"/>
      <c r="H77" s="2"/>
      <c r="I77" s="55"/>
      <c r="J77" s="55"/>
      <c r="K77" s="53"/>
      <c r="L77" s="74"/>
      <c r="M77" s="59"/>
    </row>
    <row r="78" spans="1:13" hidden="1" x14ac:dyDescent="0.3">
      <c r="A78" s="2">
        <v>74</v>
      </c>
      <c r="B78" s="45"/>
      <c r="C78" s="77"/>
      <c r="D78" s="88"/>
      <c r="E78" s="88"/>
      <c r="F78" s="2"/>
      <c r="G78" s="2"/>
      <c r="H78" s="2"/>
      <c r="I78" s="55"/>
      <c r="J78" s="55"/>
      <c r="K78" s="53"/>
      <c r="L78" s="74"/>
      <c r="M78" s="59"/>
    </row>
    <row r="79" spans="1:13" hidden="1" x14ac:dyDescent="0.3">
      <c r="A79" s="2">
        <v>75</v>
      </c>
      <c r="B79" s="45"/>
      <c r="C79" s="77"/>
      <c r="D79" s="88"/>
      <c r="E79" s="88"/>
      <c r="F79" s="2"/>
      <c r="G79" s="2"/>
      <c r="H79" s="2"/>
      <c r="I79" s="55"/>
      <c r="J79" s="55"/>
      <c r="K79" s="53"/>
      <c r="L79" s="74"/>
      <c r="M79" s="59"/>
    </row>
    <row r="80" spans="1:13" hidden="1" x14ac:dyDescent="0.3">
      <c r="A80" s="2">
        <v>76</v>
      </c>
      <c r="B80" s="45"/>
      <c r="C80" s="77"/>
      <c r="D80" s="78"/>
      <c r="E80" s="18"/>
      <c r="F80" s="2"/>
      <c r="G80" s="2"/>
      <c r="H80" s="2"/>
      <c r="I80" s="55"/>
      <c r="J80" s="55"/>
      <c r="K80" s="53"/>
      <c r="L80" s="74"/>
      <c r="M80" s="59"/>
    </row>
    <row r="81" spans="1:13" hidden="1" x14ac:dyDescent="0.3">
      <c r="A81" s="2">
        <v>77</v>
      </c>
      <c r="B81" s="45"/>
      <c r="C81" s="77"/>
      <c r="D81" s="78"/>
      <c r="E81" s="18"/>
      <c r="F81" s="2"/>
      <c r="G81" s="2"/>
      <c r="H81" s="2"/>
      <c r="I81" s="55"/>
      <c r="J81" s="55"/>
      <c r="K81" s="69"/>
      <c r="L81" s="74"/>
      <c r="M81" s="59"/>
    </row>
    <row r="82" spans="1:13" hidden="1" x14ac:dyDescent="0.3">
      <c r="A82" s="2">
        <v>78</v>
      </c>
      <c r="B82" s="45"/>
      <c r="C82" s="77"/>
      <c r="D82" s="78"/>
      <c r="E82" s="18"/>
      <c r="F82" s="2"/>
      <c r="G82" s="2"/>
      <c r="H82" s="2"/>
      <c r="I82" s="55"/>
      <c r="J82" s="55"/>
      <c r="K82" s="69"/>
      <c r="L82" s="74"/>
      <c r="M82" s="59"/>
    </row>
    <row r="83" spans="1:13" hidden="1" x14ac:dyDescent="0.3">
      <c r="A83" s="2">
        <v>79</v>
      </c>
      <c r="B83" s="45"/>
      <c r="C83" s="77"/>
      <c r="D83" s="78"/>
      <c r="E83" s="18"/>
      <c r="F83" s="2"/>
      <c r="G83" s="2"/>
      <c r="H83" s="2"/>
      <c r="I83" s="55"/>
      <c r="J83" s="55"/>
      <c r="K83" s="69"/>
      <c r="L83" s="74"/>
      <c r="M83" s="59"/>
    </row>
    <row r="84" spans="1:13" hidden="1" x14ac:dyDescent="0.3">
      <c r="A84" s="2">
        <v>80</v>
      </c>
      <c r="B84" s="45"/>
      <c r="C84" s="77"/>
      <c r="D84" s="78"/>
      <c r="E84" s="18"/>
      <c r="F84" s="2"/>
      <c r="G84" s="2"/>
      <c r="H84" s="2"/>
      <c r="I84" s="55"/>
      <c r="J84" s="55"/>
      <c r="K84" s="69"/>
      <c r="L84" s="74"/>
      <c r="M84" s="59"/>
    </row>
    <row r="85" spans="1:13" hidden="1" x14ac:dyDescent="0.3">
      <c r="A85" s="2">
        <v>81</v>
      </c>
      <c r="B85" s="45"/>
      <c r="C85" s="77"/>
      <c r="D85" s="78"/>
      <c r="E85" s="18"/>
      <c r="F85" s="2"/>
      <c r="G85" s="2"/>
      <c r="H85" s="2"/>
      <c r="I85" s="55"/>
      <c r="J85" s="55"/>
      <c r="K85" s="69"/>
      <c r="L85" s="74"/>
      <c r="M85" s="59"/>
    </row>
    <row r="86" spans="1:13" hidden="1" x14ac:dyDescent="0.3">
      <c r="A86" s="2">
        <v>82</v>
      </c>
      <c r="B86" s="45"/>
      <c r="C86" s="77"/>
      <c r="D86" s="78"/>
      <c r="E86" s="18"/>
      <c r="F86" s="2"/>
      <c r="G86" s="2"/>
      <c r="H86" s="2"/>
      <c r="I86" s="55"/>
      <c r="J86" s="55"/>
      <c r="K86" s="69"/>
      <c r="L86" s="74"/>
      <c r="M86" s="59"/>
    </row>
    <row r="87" spans="1:13" hidden="1" x14ac:dyDescent="0.3">
      <c r="A87" s="2">
        <v>83</v>
      </c>
      <c r="B87" s="45"/>
      <c r="C87" s="77"/>
      <c r="D87" s="78"/>
      <c r="E87" s="18"/>
      <c r="F87" s="2"/>
      <c r="G87" s="2"/>
      <c r="H87" s="2"/>
      <c r="I87" s="55"/>
      <c r="J87" s="55"/>
      <c r="K87" s="69"/>
      <c r="L87" s="74"/>
      <c r="M87" s="59"/>
    </row>
    <row r="88" spans="1:13" hidden="1" x14ac:dyDescent="0.3">
      <c r="A88" s="2">
        <v>84</v>
      </c>
      <c r="B88" s="45"/>
      <c r="C88" s="77"/>
      <c r="D88" s="78"/>
      <c r="E88" s="18"/>
      <c r="F88" s="2"/>
      <c r="G88" s="2"/>
      <c r="H88" s="2"/>
      <c r="I88" s="55"/>
      <c r="J88" s="55"/>
      <c r="K88" s="69"/>
      <c r="L88" s="74"/>
      <c r="M88" s="59"/>
    </row>
    <row r="89" spans="1:13" hidden="1" x14ac:dyDescent="0.3">
      <c r="A89" s="2">
        <v>85</v>
      </c>
      <c r="B89" s="45"/>
      <c r="C89" s="77"/>
      <c r="D89" s="78"/>
      <c r="E89" s="18"/>
      <c r="F89" s="2"/>
      <c r="G89" s="2"/>
      <c r="H89" s="2"/>
      <c r="I89" s="55"/>
      <c r="J89" s="55"/>
      <c r="K89" s="69"/>
      <c r="L89" s="74"/>
      <c r="M89" s="59"/>
    </row>
    <row r="90" spans="1:13" hidden="1" x14ac:dyDescent="0.3">
      <c r="A90" s="2">
        <v>86</v>
      </c>
      <c r="B90" s="45"/>
      <c r="C90" s="77"/>
      <c r="D90" s="78"/>
      <c r="E90" s="18"/>
      <c r="F90" s="2"/>
      <c r="G90" s="2"/>
      <c r="H90" s="2"/>
      <c r="I90" s="55"/>
      <c r="J90" s="55"/>
      <c r="K90" s="69"/>
      <c r="L90" s="74"/>
      <c r="M90" s="59"/>
    </row>
    <row r="91" spans="1:13" hidden="1" x14ac:dyDescent="0.3">
      <c r="A91" s="2">
        <v>87</v>
      </c>
      <c r="B91" s="45"/>
      <c r="C91" s="77"/>
      <c r="D91" s="78"/>
      <c r="E91" s="18"/>
      <c r="F91" s="2"/>
      <c r="G91" s="2"/>
      <c r="H91" s="2"/>
      <c r="I91" s="55"/>
      <c r="J91" s="55"/>
      <c r="K91" s="69"/>
      <c r="L91" s="74"/>
      <c r="M91" s="59"/>
    </row>
    <row r="92" spans="1:13" hidden="1" x14ac:dyDescent="0.3">
      <c r="A92" s="2">
        <v>88</v>
      </c>
      <c r="B92" s="45"/>
      <c r="C92" s="77"/>
      <c r="D92" s="78"/>
      <c r="E92" s="18"/>
      <c r="F92" s="2"/>
      <c r="G92" s="2"/>
      <c r="H92" s="2"/>
      <c r="I92" s="55"/>
      <c r="J92" s="55"/>
      <c r="K92" s="69"/>
      <c r="L92" s="74"/>
      <c r="M92" s="59"/>
    </row>
    <row r="93" spans="1:13" hidden="1" x14ac:dyDescent="0.3">
      <c r="A93" s="2">
        <v>89</v>
      </c>
      <c r="B93" s="45"/>
      <c r="C93" s="77"/>
      <c r="D93" s="78"/>
      <c r="E93" s="18"/>
      <c r="F93" s="2"/>
      <c r="G93" s="2"/>
      <c r="H93" s="2"/>
      <c r="I93" s="55"/>
      <c r="J93" s="55" t="str">
        <f>+B31</f>
        <v>Strøket</v>
      </c>
      <c r="K93" s="69"/>
      <c r="L93" s="74"/>
      <c r="M93" s="59"/>
    </row>
    <row r="94" spans="1:13" hidden="1" x14ac:dyDescent="0.3">
      <c r="A94" s="2">
        <v>90</v>
      </c>
      <c r="B94" s="45"/>
      <c r="C94" s="77"/>
      <c r="D94" s="78"/>
      <c r="E94" s="18"/>
      <c r="F94" s="2"/>
      <c r="G94" s="2"/>
      <c r="H94" s="2"/>
      <c r="I94" s="55"/>
      <c r="J94" s="55"/>
      <c r="K94" s="69"/>
      <c r="L94" s="74"/>
      <c r="M94" s="59"/>
    </row>
    <row r="95" spans="1:13" hidden="1" x14ac:dyDescent="0.3">
      <c r="A95" s="2">
        <v>91</v>
      </c>
      <c r="B95" s="45"/>
      <c r="C95" s="77"/>
      <c r="D95" s="78"/>
      <c r="E95" s="18"/>
      <c r="F95" s="2"/>
      <c r="G95" s="2"/>
      <c r="H95" s="2"/>
      <c r="I95" s="55"/>
      <c r="J95" s="55"/>
      <c r="K95" s="69"/>
      <c r="L95" s="74"/>
      <c r="M95" s="59"/>
    </row>
    <row r="96" spans="1:13" hidden="1" x14ac:dyDescent="0.3">
      <c r="A96" s="2">
        <v>92</v>
      </c>
      <c r="B96" s="45"/>
      <c r="C96" s="77"/>
      <c r="D96" s="78"/>
      <c r="E96" s="18"/>
      <c r="F96" s="2"/>
      <c r="G96" s="2"/>
      <c r="H96" s="2"/>
      <c r="I96" s="55"/>
      <c r="J96" s="55"/>
      <c r="K96" s="69"/>
      <c r="L96" s="74"/>
      <c r="M96" s="59"/>
    </row>
    <row r="97" spans="1:13" hidden="1" x14ac:dyDescent="0.3">
      <c r="A97" s="2">
        <v>93</v>
      </c>
      <c r="B97" s="45"/>
      <c r="C97" s="77"/>
      <c r="D97" s="88"/>
      <c r="E97" s="88"/>
      <c r="F97" s="2"/>
      <c r="G97" s="2"/>
      <c r="H97" s="2"/>
      <c r="I97" s="55"/>
      <c r="J97" s="55"/>
      <c r="K97" s="69"/>
      <c r="L97" s="74"/>
      <c r="M97" s="59"/>
    </row>
    <row r="98" spans="1:13" hidden="1" x14ac:dyDescent="0.3">
      <c r="A98" s="2">
        <v>94</v>
      </c>
      <c r="B98" s="45"/>
      <c r="C98" s="77"/>
      <c r="D98" s="78"/>
      <c r="E98" s="18"/>
      <c r="F98" s="2"/>
      <c r="G98" s="2"/>
      <c r="H98" s="2"/>
      <c r="I98" s="55"/>
      <c r="J98" s="55"/>
      <c r="K98" s="69"/>
      <c r="L98" s="74"/>
      <c r="M98" s="59"/>
    </row>
    <row r="99" spans="1:13" hidden="1" x14ac:dyDescent="0.3">
      <c r="A99" s="2">
        <v>95</v>
      </c>
      <c r="B99" s="45"/>
      <c r="C99" s="77"/>
      <c r="D99" s="78"/>
      <c r="E99" s="18"/>
      <c r="F99" s="2"/>
      <c r="G99" s="2"/>
      <c r="H99" s="2"/>
      <c r="I99" s="55"/>
      <c r="J99" s="55"/>
      <c r="K99" s="69"/>
      <c r="L99" s="74"/>
      <c r="M99" s="59"/>
    </row>
    <row r="100" spans="1:13" hidden="1" x14ac:dyDescent="0.3">
      <c r="A100" s="2">
        <v>96</v>
      </c>
      <c r="B100" s="45"/>
      <c r="C100" s="77"/>
      <c r="D100" s="78"/>
      <c r="E100" s="18"/>
      <c r="F100" s="2"/>
      <c r="G100" s="2"/>
      <c r="H100" s="2"/>
      <c r="I100" s="55"/>
      <c r="J100" s="55"/>
      <c r="K100" s="69"/>
      <c r="L100" s="74"/>
      <c r="M100" s="59"/>
    </row>
    <row r="101" spans="1:13" hidden="1" x14ac:dyDescent="0.3">
      <c r="A101" s="2">
        <v>97</v>
      </c>
      <c r="B101" s="45"/>
      <c r="C101" s="77"/>
      <c r="D101" s="78"/>
      <c r="E101" s="18"/>
      <c r="F101" s="2"/>
      <c r="G101" s="2"/>
      <c r="H101" s="2"/>
      <c r="I101" s="55"/>
      <c r="J101" s="55"/>
      <c r="K101" s="69"/>
      <c r="L101" s="74"/>
      <c r="M101" s="59"/>
    </row>
    <row r="102" spans="1:13" hidden="1" x14ac:dyDescent="0.3">
      <c r="A102" s="2">
        <v>98</v>
      </c>
      <c r="B102" s="45"/>
      <c r="C102" s="77"/>
      <c r="D102" s="78"/>
      <c r="E102" s="18"/>
      <c r="F102" s="2"/>
      <c r="G102" s="2"/>
      <c r="H102" s="2"/>
      <c r="I102" s="55"/>
      <c r="J102" s="55"/>
      <c r="K102" s="69"/>
      <c r="L102" s="74"/>
      <c r="M102" s="59"/>
    </row>
    <row r="103" spans="1:13" hidden="1" x14ac:dyDescent="0.3">
      <c r="A103" s="2">
        <v>99</v>
      </c>
      <c r="B103" s="45"/>
      <c r="C103" s="77"/>
      <c r="D103" s="78"/>
      <c r="E103" s="18"/>
      <c r="F103" s="2"/>
      <c r="G103" s="2"/>
      <c r="H103" s="2"/>
      <c r="I103" s="55"/>
      <c r="J103" s="55"/>
      <c r="K103" s="69"/>
      <c r="L103" s="74"/>
      <c r="M103" s="59"/>
    </row>
    <row r="104" spans="1:13" ht="27" thickBot="1" x14ac:dyDescent="0.45">
      <c r="A104" s="8"/>
      <c r="B104" s="47"/>
      <c r="C104" s="8"/>
      <c r="D104" s="88" t="s">
        <v>25</v>
      </c>
      <c r="E104" s="26"/>
      <c r="F104" s="27">
        <f>SUBTOTAL(3,F5:F103)</f>
        <v>61</v>
      </c>
      <c r="G104" s="28" t="s">
        <v>11</v>
      </c>
      <c r="H104" s="9"/>
      <c r="I104" s="28"/>
      <c r="J104" s="28"/>
      <c r="K104" s="15"/>
      <c r="L104" s="22"/>
      <c r="M104" s="57">
        <f>SUBTOTAL(9,M5:M103)</f>
        <v>0</v>
      </c>
    </row>
    <row r="105" spans="1:13" ht="16.149999999999999" customHeight="1" thickTop="1" x14ac:dyDescent="0.3">
      <c r="E105" s="110"/>
      <c r="F105" s="13"/>
      <c r="G105" s="13"/>
      <c r="H105" s="13"/>
      <c r="I105" s="56"/>
      <c r="J105" s="56"/>
    </row>
    <row r="106" spans="1:13" x14ac:dyDescent="0.3">
      <c r="A106" s="107"/>
      <c r="B106" s="108"/>
      <c r="C106" s="107"/>
      <c r="D106" s="109"/>
      <c r="E106" s="18">
        <v>0</v>
      </c>
      <c r="F106" s="85"/>
      <c r="G106" s="85"/>
      <c r="H106" s="85"/>
      <c r="I106" s="112">
        <v>4.4919004629629632E-2</v>
      </c>
      <c r="J106" s="54"/>
      <c r="K106" s="111"/>
      <c r="L106" s="109"/>
      <c r="M106" s="113"/>
    </row>
    <row r="108" spans="1:13" x14ac:dyDescent="0.3">
      <c r="E108" s="19"/>
    </row>
    <row r="109" spans="1:13" x14ac:dyDescent="0.3">
      <c r="E109" s="19"/>
    </row>
  </sheetData>
  <autoFilter ref="A4:M103">
    <filterColumn colId="2">
      <customFilters>
        <customFilter operator="notEqual" val=" "/>
      </customFilters>
    </filterColumn>
    <filterColumn colId="7">
      <customFilters>
        <customFilter operator="notEqual" val=" "/>
      </customFilters>
    </filterColumn>
  </autoFilter>
  <sortState ref="A5:M109">
    <sortCondition ref="A51"/>
  </sortState>
  <mergeCells count="1">
    <mergeCell ref="A2:M2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scale="60" fitToHeight="0" orientation="portrait" horizontalDpi="300" verticalDpi="300" r:id="rId1"/>
  <headerFooter alignWithMargins="0">
    <oddFooter>&amp;L&amp;F&amp;C&amp;A&amp;R&amp;D, Kl: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4" sqref="B4"/>
    </sheetView>
  </sheetViews>
  <sheetFormatPr baseColWidth="10" defaultRowHeight="12.75" x14ac:dyDescent="0.2"/>
  <cols>
    <col min="1" max="1" width="16" customWidth="1"/>
    <col min="2" max="2" width="11.42578125" customWidth="1"/>
  </cols>
  <sheetData>
    <row r="1" spans="1:3" ht="18" x14ac:dyDescent="0.25">
      <c r="A1" s="70" t="s">
        <v>22</v>
      </c>
    </row>
    <row r="3" spans="1:3" ht="15.75" x14ac:dyDescent="0.25">
      <c r="A3" s="1" t="s">
        <v>23</v>
      </c>
      <c r="B3" s="1" t="s">
        <v>17</v>
      </c>
      <c r="C3" s="1" t="s">
        <v>24</v>
      </c>
    </row>
    <row r="4" spans="1:3" ht="15" x14ac:dyDescent="0.2">
      <c r="A4" s="69" t="s">
        <v>35</v>
      </c>
      <c r="B4" s="69" t="s">
        <v>107</v>
      </c>
      <c r="C4" s="69">
        <v>6</v>
      </c>
    </row>
    <row r="5" spans="1:3" ht="15" x14ac:dyDescent="0.2">
      <c r="A5" s="69" t="s">
        <v>35</v>
      </c>
      <c r="B5" s="69" t="s">
        <v>108</v>
      </c>
      <c r="C5" s="69">
        <v>4</v>
      </c>
    </row>
    <row r="6" spans="1:3" ht="15" x14ac:dyDescent="0.2">
      <c r="A6" s="69" t="s">
        <v>100</v>
      </c>
      <c r="B6" s="69" t="s">
        <v>117</v>
      </c>
      <c r="C6" s="69">
        <v>4</v>
      </c>
    </row>
    <row r="7" spans="1:3" ht="15" x14ac:dyDescent="0.2">
      <c r="A7" s="69" t="s">
        <v>100</v>
      </c>
      <c r="B7" s="69" t="s">
        <v>118</v>
      </c>
      <c r="C7" s="69">
        <v>4</v>
      </c>
    </row>
    <row r="8" spans="1:3" ht="15" x14ac:dyDescent="0.2">
      <c r="A8" s="69" t="s">
        <v>100</v>
      </c>
      <c r="B8" s="69" t="s">
        <v>119</v>
      </c>
      <c r="C8" s="69">
        <v>4</v>
      </c>
    </row>
    <row r="9" spans="1:3" ht="15" x14ac:dyDescent="0.2">
      <c r="A9" s="69" t="s">
        <v>100</v>
      </c>
      <c r="B9" s="69" t="s">
        <v>120</v>
      </c>
      <c r="C9" s="69">
        <v>6</v>
      </c>
    </row>
    <row r="10" spans="1:3" ht="15" x14ac:dyDescent="0.2">
      <c r="A10" s="69" t="s">
        <v>100</v>
      </c>
      <c r="B10" s="69" t="s">
        <v>121</v>
      </c>
      <c r="C10" s="69">
        <v>8</v>
      </c>
    </row>
    <row r="11" spans="1:3" ht="15" x14ac:dyDescent="0.2">
      <c r="A11" s="69" t="s">
        <v>151</v>
      </c>
      <c r="B11" s="69" t="s">
        <v>152</v>
      </c>
      <c r="C11" s="69">
        <v>3</v>
      </c>
    </row>
    <row r="12" spans="1:3" ht="15" x14ac:dyDescent="0.2">
      <c r="A12" s="69" t="s">
        <v>100</v>
      </c>
      <c r="B12" s="69" t="s">
        <v>157</v>
      </c>
      <c r="C12" s="69">
        <v>7</v>
      </c>
    </row>
    <row r="13" spans="1:3" x14ac:dyDescent="0.2">
      <c r="A13" s="71"/>
      <c r="B13" s="71"/>
      <c r="C13" s="71"/>
    </row>
    <row r="14" spans="1:3" x14ac:dyDescent="0.2">
      <c r="A14" s="71"/>
      <c r="B14" s="71"/>
      <c r="C14" s="71"/>
    </row>
    <row r="15" spans="1:3" x14ac:dyDescent="0.2">
      <c r="A15" s="71"/>
      <c r="B15" s="71"/>
      <c r="C15" s="71"/>
    </row>
    <row r="16" spans="1:3" x14ac:dyDescent="0.2">
      <c r="A16" s="71"/>
      <c r="B16" s="71"/>
      <c r="C16" s="71"/>
    </row>
    <row r="17" spans="1:3" x14ac:dyDescent="0.2">
      <c r="A17" s="71"/>
      <c r="B17" s="71"/>
      <c r="C17" s="71"/>
    </row>
    <row r="18" spans="1:3" x14ac:dyDescent="0.2">
      <c r="A18" s="71"/>
      <c r="B18" s="71"/>
      <c r="C18" s="7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view="pageBreakPreview" zoomScale="63" zoomScaleNormal="100" zoomScaleSheetLayoutView="63" workbookViewId="0">
      <pane ySplit="5" topLeftCell="A6" activePane="bottomLeft" state="frozen"/>
      <selection pane="bottomLeft" activeCell="F49" sqref="F49"/>
    </sheetView>
  </sheetViews>
  <sheetFormatPr baseColWidth="10" defaultColWidth="11.42578125" defaultRowHeight="20.25" x14ac:dyDescent="0.3"/>
  <cols>
    <col min="1" max="1" width="9.7109375" style="3" customWidth="1"/>
    <col min="2" max="2" width="11" style="40" bestFit="1" customWidth="1"/>
    <col min="3" max="3" width="13.7109375" style="40" bestFit="1" customWidth="1"/>
    <col min="4" max="4" width="10.28515625" style="40" customWidth="1"/>
    <col min="5" max="5" width="12.140625" style="7" customWidth="1"/>
    <col min="6" max="6" width="20.28515625" style="7" customWidth="1"/>
    <col min="7" max="7" width="15.5703125" style="7" customWidth="1"/>
    <col min="8" max="8" width="9.85546875" style="7" customWidth="1"/>
    <col min="9" max="14" width="1.7109375" customWidth="1"/>
  </cols>
  <sheetData>
    <row r="1" spans="1:14" x14ac:dyDescent="0.3">
      <c r="B1"/>
      <c r="C1" s="40" t="s">
        <v>26</v>
      </c>
    </row>
    <row r="2" spans="1:14" x14ac:dyDescent="0.25">
      <c r="A2" s="104" t="s">
        <v>7</v>
      </c>
      <c r="B2" s="129" t="s">
        <v>20</v>
      </c>
    </row>
    <row r="4" spans="1:14" x14ac:dyDescent="0.3">
      <c r="A4" s="123"/>
      <c r="B4" s="131"/>
      <c r="C4" s="131"/>
      <c r="D4" s="131"/>
      <c r="E4" s="131"/>
      <c r="F4" s="131"/>
      <c r="G4" s="131"/>
      <c r="H4" s="131"/>
      <c r="I4" s="89"/>
      <c r="J4" s="90"/>
      <c r="K4" s="90"/>
      <c r="L4" s="90"/>
      <c r="M4" s="90"/>
      <c r="N4" s="91"/>
    </row>
    <row r="5" spans="1:14" s="7" customFormat="1" x14ac:dyDescent="0.3">
      <c r="A5" s="92" t="s">
        <v>19</v>
      </c>
      <c r="B5" s="127" t="s">
        <v>9</v>
      </c>
      <c r="C5" s="128" t="s">
        <v>5</v>
      </c>
      <c r="D5" s="105" t="s">
        <v>8</v>
      </c>
      <c r="E5" s="105" t="s">
        <v>1</v>
      </c>
      <c r="F5" s="133" t="s">
        <v>16</v>
      </c>
      <c r="G5" s="133" t="s">
        <v>17</v>
      </c>
      <c r="H5" s="106" t="s">
        <v>0</v>
      </c>
      <c r="I5" s="93"/>
      <c r="J5" s="14"/>
      <c r="K5" s="14"/>
      <c r="L5" s="14"/>
      <c r="M5" s="14"/>
      <c r="N5" s="94"/>
    </row>
    <row r="6" spans="1:14" hidden="1" x14ac:dyDescent="0.3">
      <c r="A6" s="89">
        <v>1</v>
      </c>
      <c r="B6" s="123">
        <v>20</v>
      </c>
      <c r="C6" s="120" t="s">
        <v>28</v>
      </c>
      <c r="D6" s="89" t="s">
        <v>54</v>
      </c>
      <c r="E6" s="89">
        <v>10</v>
      </c>
      <c r="F6" s="89" t="s">
        <v>55</v>
      </c>
      <c r="G6" s="89" t="s">
        <v>56</v>
      </c>
      <c r="H6" s="89" t="s">
        <v>38</v>
      </c>
      <c r="I6" s="89"/>
      <c r="J6" s="90"/>
      <c r="K6" s="90"/>
      <c r="L6" s="90"/>
      <c r="M6" s="90"/>
      <c r="N6" s="91"/>
    </row>
    <row r="7" spans="1:14" hidden="1" x14ac:dyDescent="0.3">
      <c r="A7" s="93"/>
      <c r="B7" s="124"/>
      <c r="C7" s="121"/>
      <c r="D7" s="93"/>
      <c r="E7" s="89">
        <v>39</v>
      </c>
      <c r="F7" s="89" t="s">
        <v>109</v>
      </c>
      <c r="G7" s="89" t="s">
        <v>56</v>
      </c>
      <c r="H7" s="89" t="s">
        <v>38</v>
      </c>
      <c r="I7" s="93"/>
      <c r="J7" s="14"/>
      <c r="K7" s="14"/>
      <c r="L7" s="14"/>
      <c r="M7" s="14"/>
      <c r="N7" s="94"/>
    </row>
    <row r="8" spans="1:14" hidden="1" x14ac:dyDescent="0.3">
      <c r="A8" s="93"/>
      <c r="B8" s="124"/>
      <c r="C8" s="121"/>
      <c r="D8" s="93"/>
      <c r="E8" s="89">
        <v>45</v>
      </c>
      <c r="F8" s="89" t="s">
        <v>122</v>
      </c>
      <c r="G8" s="89" t="s">
        <v>123</v>
      </c>
      <c r="H8" s="89" t="s">
        <v>38</v>
      </c>
      <c r="I8" s="93"/>
      <c r="J8" s="14"/>
      <c r="K8" s="14"/>
      <c r="L8" s="14"/>
      <c r="M8" s="14"/>
      <c r="N8" s="94"/>
    </row>
    <row r="9" spans="1:14" hidden="1" x14ac:dyDescent="0.3">
      <c r="A9" s="93"/>
      <c r="B9" s="124"/>
      <c r="C9" s="121"/>
      <c r="D9" s="89" t="s">
        <v>27</v>
      </c>
      <c r="E9" s="89">
        <v>1</v>
      </c>
      <c r="F9" s="89" t="s">
        <v>31</v>
      </c>
      <c r="G9" s="89" t="s">
        <v>32</v>
      </c>
      <c r="H9" s="89" t="s">
        <v>38</v>
      </c>
      <c r="I9" s="93"/>
      <c r="J9" s="14"/>
      <c r="K9" s="14"/>
      <c r="L9" s="14"/>
      <c r="M9" s="14"/>
      <c r="N9" s="94"/>
    </row>
    <row r="10" spans="1:14" hidden="1" x14ac:dyDescent="0.3">
      <c r="A10" s="93"/>
      <c r="B10" s="124"/>
      <c r="C10" s="121"/>
      <c r="D10" s="93"/>
      <c r="E10" s="89">
        <v>7</v>
      </c>
      <c r="F10" s="89" t="s">
        <v>47</v>
      </c>
      <c r="G10" s="89" t="s">
        <v>48</v>
      </c>
      <c r="H10" s="89" t="s">
        <v>38</v>
      </c>
      <c r="I10" s="93"/>
      <c r="J10" s="14"/>
      <c r="K10" s="14"/>
      <c r="L10" s="14"/>
      <c r="M10" s="14"/>
      <c r="N10" s="94"/>
    </row>
    <row r="11" spans="1:14" hidden="1" x14ac:dyDescent="0.3">
      <c r="A11" s="93"/>
      <c r="B11" s="124"/>
      <c r="C11" s="121"/>
      <c r="D11" s="93"/>
      <c r="E11" s="89">
        <v>48</v>
      </c>
      <c r="F11" s="89" t="s">
        <v>126</v>
      </c>
      <c r="G11" s="89" t="s">
        <v>42</v>
      </c>
      <c r="H11" s="89" t="s">
        <v>38</v>
      </c>
      <c r="I11" s="93"/>
      <c r="J11" s="14"/>
      <c r="K11" s="14"/>
      <c r="L11" s="14"/>
      <c r="M11" s="14"/>
      <c r="N11" s="94"/>
    </row>
    <row r="12" spans="1:14" hidden="1" x14ac:dyDescent="0.3">
      <c r="A12" s="93"/>
      <c r="B12" s="124"/>
      <c r="C12" s="121"/>
      <c r="D12" s="93"/>
      <c r="E12" s="89">
        <v>56</v>
      </c>
      <c r="F12" s="89" t="s">
        <v>134</v>
      </c>
      <c r="G12" s="89" t="s">
        <v>141</v>
      </c>
      <c r="H12" s="89" t="s">
        <v>131</v>
      </c>
      <c r="I12" s="93"/>
      <c r="J12" s="14"/>
      <c r="K12" s="14"/>
      <c r="L12" s="14"/>
      <c r="M12" s="14"/>
      <c r="N12" s="94"/>
    </row>
    <row r="13" spans="1:14" hidden="1" x14ac:dyDescent="0.3">
      <c r="A13" s="93"/>
      <c r="B13" s="123">
        <v>15</v>
      </c>
      <c r="C13" s="120" t="s">
        <v>33</v>
      </c>
      <c r="D13" s="89" t="s">
        <v>153</v>
      </c>
      <c r="E13" s="89">
        <v>13</v>
      </c>
      <c r="F13" s="89" t="s">
        <v>61</v>
      </c>
      <c r="G13" s="89" t="s">
        <v>62</v>
      </c>
      <c r="H13" s="89" t="s">
        <v>37</v>
      </c>
      <c r="I13" s="93"/>
      <c r="J13" s="14"/>
      <c r="K13" s="14"/>
      <c r="L13" s="14"/>
      <c r="M13" s="14"/>
      <c r="N13" s="94"/>
    </row>
    <row r="14" spans="1:14" hidden="1" x14ac:dyDescent="0.3">
      <c r="A14" s="93"/>
      <c r="B14" s="124"/>
      <c r="C14" s="121"/>
      <c r="D14" s="93"/>
      <c r="E14" s="89">
        <v>14</v>
      </c>
      <c r="F14" s="89" t="s">
        <v>63</v>
      </c>
      <c r="G14" s="89" t="s">
        <v>64</v>
      </c>
      <c r="H14" s="89" t="s">
        <v>37</v>
      </c>
      <c r="I14" s="93"/>
      <c r="J14" s="14"/>
      <c r="K14" s="14"/>
      <c r="L14" s="14"/>
      <c r="M14" s="14"/>
      <c r="N14" s="94"/>
    </row>
    <row r="15" spans="1:14" hidden="1" x14ac:dyDescent="0.3">
      <c r="A15" s="93"/>
      <c r="B15" s="124"/>
      <c r="C15" s="120" t="s">
        <v>28</v>
      </c>
      <c r="D15" s="89" t="s">
        <v>153</v>
      </c>
      <c r="E15" s="89">
        <v>61</v>
      </c>
      <c r="F15" s="89" t="s">
        <v>88</v>
      </c>
      <c r="G15" s="89" t="s">
        <v>150</v>
      </c>
      <c r="H15" s="89" t="s">
        <v>37</v>
      </c>
      <c r="I15" s="93"/>
      <c r="J15" s="14"/>
      <c r="K15" s="14"/>
      <c r="L15" s="14"/>
      <c r="M15" s="14"/>
      <c r="N15" s="94"/>
    </row>
    <row r="16" spans="1:14" hidden="1" x14ac:dyDescent="0.3">
      <c r="A16" s="93"/>
      <c r="B16" s="124"/>
      <c r="C16" s="121"/>
      <c r="D16" s="89" t="s">
        <v>142</v>
      </c>
      <c r="E16" s="89">
        <v>57</v>
      </c>
      <c r="F16" s="89" t="s">
        <v>124</v>
      </c>
      <c r="G16" s="89" t="s">
        <v>143</v>
      </c>
      <c r="H16" s="89" t="s">
        <v>131</v>
      </c>
      <c r="I16" s="93"/>
      <c r="J16" s="14"/>
      <c r="K16" s="14"/>
      <c r="L16" s="14"/>
      <c r="M16" s="14"/>
      <c r="N16" s="94"/>
    </row>
    <row r="17" spans="1:14" hidden="1" x14ac:dyDescent="0.3">
      <c r="A17" s="89">
        <v>2</v>
      </c>
      <c r="B17" s="123">
        <v>10</v>
      </c>
      <c r="C17" s="120" t="s">
        <v>33</v>
      </c>
      <c r="D17" s="89" t="s">
        <v>136</v>
      </c>
      <c r="E17" s="89">
        <v>54</v>
      </c>
      <c r="F17" s="89" t="s">
        <v>138</v>
      </c>
      <c r="G17" s="89" t="s">
        <v>139</v>
      </c>
      <c r="H17" s="89" t="s">
        <v>131</v>
      </c>
      <c r="I17" s="93"/>
      <c r="J17" s="14"/>
      <c r="K17" s="14"/>
      <c r="L17" s="14"/>
      <c r="M17" s="14"/>
      <c r="N17" s="94"/>
    </row>
    <row r="18" spans="1:14" hidden="1" x14ac:dyDescent="0.3">
      <c r="A18" s="93"/>
      <c r="B18" s="124"/>
      <c r="C18" s="121"/>
      <c r="D18" s="89" t="s">
        <v>27</v>
      </c>
      <c r="E18" s="89">
        <v>6</v>
      </c>
      <c r="F18" s="89" t="s">
        <v>45</v>
      </c>
      <c r="G18" s="89" t="s">
        <v>46</v>
      </c>
      <c r="H18" s="89" t="s">
        <v>38</v>
      </c>
      <c r="I18" s="93"/>
      <c r="J18" s="14"/>
      <c r="K18" s="14"/>
      <c r="L18" s="14"/>
      <c r="M18" s="14"/>
      <c r="N18" s="94"/>
    </row>
    <row r="19" spans="1:14" hidden="1" x14ac:dyDescent="0.3">
      <c r="A19" s="93"/>
      <c r="B19" s="124"/>
      <c r="C19" s="121"/>
      <c r="D19" s="93"/>
      <c r="E19" s="89">
        <v>22</v>
      </c>
      <c r="F19" s="89" t="s">
        <v>73</v>
      </c>
      <c r="G19" s="89" t="s">
        <v>76</v>
      </c>
      <c r="H19" s="89" t="s">
        <v>38</v>
      </c>
      <c r="I19" s="93"/>
      <c r="J19" s="14"/>
      <c r="K19" s="14"/>
      <c r="L19" s="14"/>
      <c r="M19" s="14"/>
      <c r="N19" s="94"/>
    </row>
    <row r="20" spans="1:14" hidden="1" x14ac:dyDescent="0.3">
      <c r="A20" s="93"/>
      <c r="B20" s="124"/>
      <c r="C20" s="120" t="s">
        <v>28</v>
      </c>
      <c r="D20" s="89" t="s">
        <v>136</v>
      </c>
      <c r="E20" s="89">
        <v>53</v>
      </c>
      <c r="F20" s="89" t="s">
        <v>129</v>
      </c>
      <c r="G20" s="89" t="s">
        <v>137</v>
      </c>
      <c r="H20" s="89" t="s">
        <v>131</v>
      </c>
      <c r="I20" s="93"/>
      <c r="J20" s="14"/>
      <c r="K20" s="14"/>
      <c r="L20" s="14"/>
      <c r="M20" s="14"/>
      <c r="N20" s="94"/>
    </row>
    <row r="21" spans="1:14" hidden="1" x14ac:dyDescent="0.3">
      <c r="A21" s="93"/>
      <c r="B21" s="124"/>
      <c r="C21" s="121"/>
      <c r="D21" s="89" t="s">
        <v>27</v>
      </c>
      <c r="E21" s="89">
        <v>5</v>
      </c>
      <c r="F21" s="89" t="s">
        <v>43</v>
      </c>
      <c r="G21" s="89" t="s">
        <v>44</v>
      </c>
      <c r="H21" s="89" t="s">
        <v>38</v>
      </c>
      <c r="I21" s="93"/>
      <c r="J21" s="14"/>
      <c r="K21" s="14"/>
      <c r="L21" s="14"/>
      <c r="M21" s="14"/>
      <c r="N21" s="94"/>
    </row>
    <row r="22" spans="1:14" hidden="1" x14ac:dyDescent="0.3">
      <c r="A22" s="93"/>
      <c r="B22" s="124"/>
      <c r="C22" s="121"/>
      <c r="D22" s="93"/>
      <c r="E22" s="89">
        <v>8</v>
      </c>
      <c r="F22" s="89" t="s">
        <v>49</v>
      </c>
      <c r="G22" s="89" t="s">
        <v>50</v>
      </c>
      <c r="H22" s="89" t="s">
        <v>38</v>
      </c>
      <c r="I22" s="93"/>
      <c r="J22" s="14"/>
      <c r="K22" s="14"/>
      <c r="L22" s="14"/>
      <c r="M22" s="14"/>
      <c r="N22" s="94"/>
    </row>
    <row r="23" spans="1:14" hidden="1" x14ac:dyDescent="0.3">
      <c r="A23" s="93"/>
      <c r="B23" s="124"/>
      <c r="C23" s="121"/>
      <c r="D23" s="93"/>
      <c r="E23" s="89">
        <v>12</v>
      </c>
      <c r="F23" s="89" t="s">
        <v>59</v>
      </c>
      <c r="G23" s="89" t="s">
        <v>60</v>
      </c>
      <c r="H23" s="89" t="s">
        <v>38</v>
      </c>
      <c r="I23" s="93"/>
      <c r="J23" s="14"/>
      <c r="K23" s="14"/>
      <c r="L23" s="14"/>
      <c r="M23" s="14"/>
      <c r="N23" s="94"/>
    </row>
    <row r="24" spans="1:14" hidden="1" x14ac:dyDescent="0.3">
      <c r="A24" s="93"/>
      <c r="B24" s="124"/>
      <c r="C24" s="121"/>
      <c r="D24" s="93"/>
      <c r="E24" s="89">
        <v>18</v>
      </c>
      <c r="F24" s="89" t="s">
        <v>68</v>
      </c>
      <c r="G24" s="89" t="s">
        <v>71</v>
      </c>
      <c r="H24" s="89" t="s">
        <v>38</v>
      </c>
      <c r="I24" s="93"/>
      <c r="J24" s="14"/>
      <c r="K24" s="14"/>
      <c r="L24" s="14"/>
      <c r="M24" s="14"/>
      <c r="N24" s="94"/>
    </row>
    <row r="25" spans="1:14" hidden="1" x14ac:dyDescent="0.3">
      <c r="A25" s="93"/>
      <c r="B25" s="124"/>
      <c r="C25" s="121"/>
      <c r="D25" s="93"/>
      <c r="E25" s="89">
        <v>21</v>
      </c>
      <c r="F25" s="89" t="s">
        <v>73</v>
      </c>
      <c r="G25" s="89" t="s">
        <v>75</v>
      </c>
      <c r="H25" s="89" t="s">
        <v>38</v>
      </c>
      <c r="I25" s="93"/>
      <c r="J25" s="14"/>
      <c r="K25" s="14"/>
      <c r="L25" s="14"/>
      <c r="M25" s="14"/>
      <c r="N25" s="94"/>
    </row>
    <row r="26" spans="1:14" hidden="1" x14ac:dyDescent="0.3">
      <c r="A26" s="93"/>
      <c r="B26" s="124"/>
      <c r="C26" s="121"/>
      <c r="D26" s="93"/>
      <c r="E26" s="89">
        <v>28</v>
      </c>
      <c r="F26" s="89" t="s">
        <v>86</v>
      </c>
      <c r="G26" s="89" t="s">
        <v>87</v>
      </c>
      <c r="H26" s="89" t="s">
        <v>83</v>
      </c>
      <c r="I26" s="93"/>
      <c r="J26" s="14"/>
      <c r="K26" s="14"/>
      <c r="L26" s="14"/>
      <c r="M26" s="14"/>
      <c r="N26" s="94"/>
    </row>
    <row r="27" spans="1:14" hidden="1" x14ac:dyDescent="0.3">
      <c r="A27" s="93"/>
      <c r="B27" s="124"/>
      <c r="C27" s="121"/>
      <c r="D27" s="93"/>
      <c r="E27" s="89">
        <v>41</v>
      </c>
      <c r="F27" s="89" t="s">
        <v>111</v>
      </c>
      <c r="G27" s="89" t="s">
        <v>112</v>
      </c>
      <c r="H27" s="89" t="s">
        <v>37</v>
      </c>
      <c r="I27" s="93"/>
      <c r="J27" s="14"/>
      <c r="K27" s="14"/>
      <c r="L27" s="14"/>
      <c r="M27" s="14"/>
      <c r="N27" s="94"/>
    </row>
    <row r="28" spans="1:14" hidden="1" x14ac:dyDescent="0.3">
      <c r="A28" s="93"/>
      <c r="B28" s="124"/>
      <c r="C28" s="121"/>
      <c r="D28" s="93"/>
      <c r="E28" s="89">
        <v>49</v>
      </c>
      <c r="F28" s="89" t="s">
        <v>127</v>
      </c>
      <c r="G28" s="89" t="s">
        <v>128</v>
      </c>
      <c r="H28" s="89" t="s">
        <v>37</v>
      </c>
      <c r="I28" s="93"/>
      <c r="J28" s="14"/>
      <c r="K28" s="14"/>
      <c r="L28" s="14"/>
      <c r="M28" s="14"/>
      <c r="N28" s="94"/>
    </row>
    <row r="29" spans="1:14" hidden="1" x14ac:dyDescent="0.3">
      <c r="A29" s="93"/>
      <c r="B29" s="124"/>
      <c r="C29" s="121"/>
      <c r="D29" s="93"/>
      <c r="E29" s="89">
        <v>55</v>
      </c>
      <c r="F29" s="89" t="s">
        <v>129</v>
      </c>
      <c r="G29" s="89" t="s">
        <v>140</v>
      </c>
      <c r="H29" s="89" t="s">
        <v>131</v>
      </c>
      <c r="I29" s="93"/>
      <c r="J29" s="14"/>
      <c r="K29" s="14"/>
      <c r="L29" s="14"/>
      <c r="M29" s="14"/>
      <c r="N29" s="94"/>
    </row>
    <row r="30" spans="1:14" hidden="1" x14ac:dyDescent="0.3">
      <c r="A30" s="93"/>
      <c r="B30" s="124"/>
      <c r="C30" s="121"/>
      <c r="D30" s="93"/>
      <c r="E30" s="89">
        <v>59</v>
      </c>
      <c r="F30" s="89" t="s">
        <v>147</v>
      </c>
      <c r="G30" s="89" t="s">
        <v>148</v>
      </c>
      <c r="H30" s="89" t="s">
        <v>37</v>
      </c>
      <c r="I30" s="93"/>
      <c r="J30" s="14"/>
      <c r="K30" s="14"/>
      <c r="L30" s="14"/>
      <c r="M30" s="14"/>
      <c r="N30" s="94"/>
    </row>
    <row r="31" spans="1:14" hidden="1" x14ac:dyDescent="0.3">
      <c r="A31" s="93"/>
      <c r="B31" s="124"/>
      <c r="C31" s="121"/>
      <c r="D31" s="93"/>
      <c r="E31" s="89">
        <v>60</v>
      </c>
      <c r="F31" s="89" t="s">
        <v>149</v>
      </c>
      <c r="G31" s="89" t="s">
        <v>150</v>
      </c>
      <c r="H31" s="89" t="s">
        <v>83</v>
      </c>
      <c r="I31" s="93"/>
      <c r="J31" s="14"/>
      <c r="K31" s="14"/>
      <c r="L31" s="14"/>
      <c r="M31" s="14"/>
      <c r="N31" s="94"/>
    </row>
    <row r="32" spans="1:14" hidden="1" x14ac:dyDescent="0.3">
      <c r="A32" s="89">
        <v>3</v>
      </c>
      <c r="B32" s="123">
        <v>5</v>
      </c>
      <c r="C32" s="120" t="s">
        <v>33</v>
      </c>
      <c r="D32" s="89" t="s">
        <v>51</v>
      </c>
      <c r="E32" s="89">
        <v>50</v>
      </c>
      <c r="F32" s="89" t="s">
        <v>129</v>
      </c>
      <c r="G32" s="89" t="s">
        <v>130</v>
      </c>
      <c r="H32" s="89" t="s">
        <v>131</v>
      </c>
      <c r="I32" s="93"/>
      <c r="J32" s="14"/>
      <c r="K32" s="14"/>
      <c r="L32" s="14"/>
      <c r="M32" s="14"/>
      <c r="N32" s="94"/>
    </row>
    <row r="33" spans="1:14" hidden="1" x14ac:dyDescent="0.3">
      <c r="A33" s="93"/>
      <c r="B33" s="124"/>
      <c r="C33" s="121"/>
      <c r="D33" s="93"/>
      <c r="E33" s="89">
        <v>51</v>
      </c>
      <c r="F33" s="89" t="s">
        <v>132</v>
      </c>
      <c r="G33" s="89" t="s">
        <v>133</v>
      </c>
      <c r="H33" s="89" t="s">
        <v>131</v>
      </c>
      <c r="I33" s="93"/>
      <c r="J33" s="14"/>
      <c r="K33" s="14"/>
      <c r="L33" s="14"/>
      <c r="M33" s="14"/>
      <c r="N33" s="94"/>
    </row>
    <row r="34" spans="1:14" hidden="1" x14ac:dyDescent="0.3">
      <c r="A34" s="93"/>
      <c r="B34" s="124"/>
      <c r="C34" s="121"/>
      <c r="D34" s="89" t="s">
        <v>65</v>
      </c>
      <c r="E34" s="89">
        <v>20</v>
      </c>
      <c r="F34" s="89" t="s">
        <v>73</v>
      </c>
      <c r="G34" s="89" t="s">
        <v>74</v>
      </c>
      <c r="H34" s="89" t="s">
        <v>38</v>
      </c>
      <c r="I34" s="93"/>
      <c r="J34" s="14"/>
      <c r="K34" s="14"/>
      <c r="L34" s="14"/>
      <c r="M34" s="14"/>
      <c r="N34" s="94"/>
    </row>
    <row r="35" spans="1:14" hidden="1" x14ac:dyDescent="0.3">
      <c r="A35" s="93"/>
      <c r="B35" s="124"/>
      <c r="C35" s="121"/>
      <c r="D35" s="93"/>
      <c r="E35" s="89">
        <v>23</v>
      </c>
      <c r="F35" s="89" t="s">
        <v>77</v>
      </c>
      <c r="G35" s="89" t="s">
        <v>78</v>
      </c>
      <c r="H35" s="89" t="s">
        <v>38</v>
      </c>
      <c r="I35" s="93"/>
      <c r="J35" s="14"/>
      <c r="K35" s="14"/>
      <c r="L35" s="14"/>
      <c r="M35" s="14"/>
      <c r="N35" s="94"/>
    </row>
    <row r="36" spans="1:14" hidden="1" x14ac:dyDescent="0.3">
      <c r="A36" s="93"/>
      <c r="B36" s="124"/>
      <c r="C36" s="121"/>
      <c r="D36" s="89" t="s">
        <v>114</v>
      </c>
      <c r="E36" s="89">
        <v>44</v>
      </c>
      <c r="F36" s="89" t="s">
        <v>100</v>
      </c>
      <c r="G36" s="89" t="s">
        <v>116</v>
      </c>
      <c r="H36" s="89" t="s">
        <v>37</v>
      </c>
      <c r="I36" s="93"/>
      <c r="J36" s="14"/>
      <c r="K36" s="14"/>
      <c r="L36" s="14"/>
      <c r="M36" s="14"/>
      <c r="N36" s="94"/>
    </row>
    <row r="37" spans="1:14" hidden="1" x14ac:dyDescent="0.3">
      <c r="A37" s="93"/>
      <c r="B37" s="124"/>
      <c r="C37" s="120" t="s">
        <v>28</v>
      </c>
      <c r="D37" s="89" t="s">
        <v>51</v>
      </c>
      <c r="E37" s="89">
        <v>9</v>
      </c>
      <c r="F37" s="89" t="s">
        <v>52</v>
      </c>
      <c r="G37" s="89" t="s">
        <v>53</v>
      </c>
      <c r="H37" s="89" t="s">
        <v>38</v>
      </c>
      <c r="I37" s="93"/>
      <c r="J37" s="14"/>
      <c r="K37" s="14"/>
      <c r="L37" s="14"/>
      <c r="M37" s="14"/>
      <c r="N37" s="94"/>
    </row>
    <row r="38" spans="1:14" hidden="1" x14ac:dyDescent="0.3">
      <c r="A38" s="93"/>
      <c r="B38" s="124"/>
      <c r="C38" s="121"/>
      <c r="D38" s="93"/>
      <c r="E38" s="89">
        <v>16</v>
      </c>
      <c r="F38" s="89" t="s">
        <v>68</v>
      </c>
      <c r="G38" s="89" t="s">
        <v>69</v>
      </c>
      <c r="H38" s="89" t="s">
        <v>38</v>
      </c>
      <c r="I38" s="93"/>
      <c r="J38" s="14"/>
      <c r="K38" s="14"/>
      <c r="L38" s="14"/>
      <c r="M38" s="14"/>
      <c r="N38" s="94"/>
    </row>
    <row r="39" spans="1:14" hidden="1" x14ac:dyDescent="0.3">
      <c r="A39" s="93"/>
      <c r="B39" s="124"/>
      <c r="C39" s="121"/>
      <c r="D39" s="93"/>
      <c r="E39" s="89">
        <v>52</v>
      </c>
      <c r="F39" s="89" t="s">
        <v>134</v>
      </c>
      <c r="G39" s="89" t="s">
        <v>135</v>
      </c>
      <c r="H39" s="89" t="s">
        <v>131</v>
      </c>
      <c r="I39" s="93"/>
      <c r="J39" s="14"/>
      <c r="K39" s="14"/>
      <c r="L39" s="14"/>
      <c r="M39" s="14"/>
      <c r="N39" s="94"/>
    </row>
    <row r="40" spans="1:14" hidden="1" x14ac:dyDescent="0.3">
      <c r="A40" s="93"/>
      <c r="B40" s="124"/>
      <c r="C40" s="121"/>
      <c r="D40" s="89" t="s">
        <v>65</v>
      </c>
      <c r="E40" s="89">
        <v>15</v>
      </c>
      <c r="F40" s="89" t="s">
        <v>66</v>
      </c>
      <c r="G40" s="89" t="s">
        <v>67</v>
      </c>
      <c r="H40" s="89" t="s">
        <v>38</v>
      </c>
      <c r="I40" s="93"/>
      <c r="J40" s="14"/>
      <c r="K40" s="14"/>
      <c r="L40" s="14"/>
      <c r="M40" s="14"/>
      <c r="N40" s="94"/>
    </row>
    <row r="41" spans="1:14" x14ac:dyDescent="0.3">
      <c r="A41" s="93"/>
      <c r="B41" s="124"/>
      <c r="C41" s="121"/>
      <c r="D41" s="93"/>
      <c r="E41" s="89">
        <v>26</v>
      </c>
      <c r="F41" s="89" t="s">
        <v>81</v>
      </c>
      <c r="G41" s="89" t="s">
        <v>82</v>
      </c>
      <c r="H41" s="89" t="s">
        <v>83</v>
      </c>
      <c r="I41" s="93"/>
      <c r="J41" s="14"/>
      <c r="K41" s="14"/>
      <c r="L41" s="14"/>
      <c r="M41" s="14"/>
      <c r="N41" s="94"/>
    </row>
    <row r="42" spans="1:14" x14ac:dyDescent="0.3">
      <c r="A42" s="89">
        <v>4</v>
      </c>
      <c r="B42" s="123">
        <v>1</v>
      </c>
      <c r="C42" s="120" t="s">
        <v>33</v>
      </c>
      <c r="D42" s="89" t="s">
        <v>34</v>
      </c>
      <c r="E42" s="89">
        <v>11</v>
      </c>
      <c r="F42" s="89" t="s">
        <v>57</v>
      </c>
      <c r="G42" s="89" t="s">
        <v>58</v>
      </c>
      <c r="H42" s="89" t="s">
        <v>37</v>
      </c>
      <c r="I42" s="93"/>
      <c r="J42" s="14"/>
      <c r="K42" s="14"/>
      <c r="L42" s="14"/>
      <c r="M42" s="14"/>
      <c r="N42" s="94"/>
    </row>
    <row r="43" spans="1:14" x14ac:dyDescent="0.3">
      <c r="A43" s="93"/>
      <c r="B43" s="124"/>
      <c r="C43" s="121"/>
      <c r="D43" s="93"/>
      <c r="E43" s="89">
        <v>25</v>
      </c>
      <c r="F43" s="89" t="s">
        <v>77</v>
      </c>
      <c r="G43" s="89" t="s">
        <v>80</v>
      </c>
      <c r="H43" s="89" t="s">
        <v>38</v>
      </c>
      <c r="I43" s="93"/>
      <c r="J43" s="14"/>
      <c r="K43" s="14"/>
      <c r="L43" s="14"/>
      <c r="M43" s="14"/>
      <c r="N43" s="94"/>
    </row>
    <row r="44" spans="1:14" x14ac:dyDescent="0.3">
      <c r="A44" s="93"/>
      <c r="B44" s="124"/>
      <c r="C44" s="121"/>
      <c r="D44" s="93"/>
      <c r="E44" s="89">
        <v>33</v>
      </c>
      <c r="F44" s="89" t="s">
        <v>95</v>
      </c>
      <c r="G44" s="89" t="s">
        <v>96</v>
      </c>
      <c r="H44" s="89" t="s">
        <v>37</v>
      </c>
      <c r="I44" s="93"/>
      <c r="J44" s="14"/>
      <c r="K44" s="14"/>
      <c r="L44" s="14"/>
      <c r="M44" s="14"/>
      <c r="N44" s="94"/>
    </row>
    <row r="45" spans="1:14" x14ac:dyDescent="0.3">
      <c r="A45" s="93"/>
      <c r="B45" s="124"/>
      <c r="C45" s="121"/>
      <c r="D45" s="93"/>
      <c r="E45" s="89">
        <v>40</v>
      </c>
      <c r="F45" s="89" t="s">
        <v>109</v>
      </c>
      <c r="G45" s="89" t="s">
        <v>110</v>
      </c>
      <c r="H45" s="89" t="s">
        <v>38</v>
      </c>
      <c r="I45" s="93"/>
      <c r="J45" s="14"/>
      <c r="K45" s="14"/>
      <c r="L45" s="14"/>
      <c r="M45" s="14"/>
      <c r="N45" s="94"/>
    </row>
    <row r="46" spans="1:14" x14ac:dyDescent="0.3">
      <c r="A46" s="93"/>
      <c r="B46" s="124"/>
      <c r="C46" s="121"/>
      <c r="D46" s="93"/>
      <c r="E46" s="89">
        <v>43</v>
      </c>
      <c r="F46" s="89" t="s">
        <v>115</v>
      </c>
      <c r="G46" s="89" t="s">
        <v>113</v>
      </c>
      <c r="H46" s="89" t="s">
        <v>37</v>
      </c>
      <c r="I46" s="93"/>
      <c r="J46" s="14"/>
      <c r="K46" s="14"/>
      <c r="L46" s="14"/>
      <c r="M46" s="14"/>
      <c r="N46" s="94"/>
    </row>
    <row r="47" spans="1:14" x14ac:dyDescent="0.3">
      <c r="A47" s="93"/>
      <c r="B47" s="124"/>
      <c r="C47" s="121"/>
      <c r="D47" s="93"/>
      <c r="E47" s="89">
        <v>46</v>
      </c>
      <c r="F47" s="89" t="s">
        <v>144</v>
      </c>
      <c r="G47" s="89" t="s">
        <v>145</v>
      </c>
      <c r="H47" s="89" t="s">
        <v>37</v>
      </c>
      <c r="I47" s="93"/>
      <c r="J47" s="14"/>
      <c r="K47" s="14"/>
      <c r="L47" s="14"/>
      <c r="M47" s="14"/>
      <c r="N47" s="94"/>
    </row>
    <row r="48" spans="1:14" x14ac:dyDescent="0.3">
      <c r="A48" s="93"/>
      <c r="B48" s="124"/>
      <c r="C48" s="121"/>
      <c r="D48" s="93"/>
      <c r="E48" s="89">
        <v>63</v>
      </c>
      <c r="F48" s="89" t="s">
        <v>155</v>
      </c>
      <c r="G48" s="89" t="s">
        <v>156</v>
      </c>
      <c r="H48" s="89" t="s">
        <v>38</v>
      </c>
      <c r="I48" s="93"/>
      <c r="J48" s="14"/>
      <c r="K48" s="14"/>
      <c r="L48" s="14"/>
      <c r="M48" s="14"/>
      <c r="N48" s="94"/>
    </row>
    <row r="49" spans="1:14" x14ac:dyDescent="0.3">
      <c r="A49" s="93"/>
      <c r="B49" s="124"/>
      <c r="C49" s="121"/>
      <c r="D49" s="93"/>
      <c r="E49" s="89">
        <v>64</v>
      </c>
      <c r="F49" s="89" t="s">
        <v>35</v>
      </c>
      <c r="G49" s="89" t="s">
        <v>36</v>
      </c>
      <c r="H49" s="89" t="s">
        <v>37</v>
      </c>
      <c r="I49" s="93"/>
      <c r="J49" s="14"/>
      <c r="K49" s="14"/>
      <c r="L49" s="14"/>
      <c r="M49" s="14"/>
      <c r="N49" s="94"/>
    </row>
    <row r="50" spans="1:14" x14ac:dyDescent="0.3">
      <c r="A50" s="93"/>
      <c r="B50" s="124"/>
      <c r="C50" s="120" t="s">
        <v>28</v>
      </c>
      <c r="D50" s="89" t="s">
        <v>34</v>
      </c>
      <c r="E50" s="89">
        <v>2</v>
      </c>
      <c r="F50" s="89" t="s">
        <v>39</v>
      </c>
      <c r="G50" s="89" t="s">
        <v>106</v>
      </c>
      <c r="H50" s="89" t="s">
        <v>38</v>
      </c>
      <c r="I50" s="93"/>
      <c r="J50" s="14"/>
      <c r="K50" s="14"/>
      <c r="L50" s="14"/>
      <c r="M50" s="14"/>
      <c r="N50" s="94"/>
    </row>
    <row r="51" spans="1:14" x14ac:dyDescent="0.3">
      <c r="A51" s="93"/>
      <c r="B51" s="124"/>
      <c r="C51" s="121"/>
      <c r="D51" s="93"/>
      <c r="E51" s="89">
        <v>3</v>
      </c>
      <c r="F51" s="89" t="s">
        <v>39</v>
      </c>
      <c r="G51" s="89" t="s">
        <v>40</v>
      </c>
      <c r="H51" s="89" t="s">
        <v>38</v>
      </c>
      <c r="I51" s="93"/>
      <c r="J51" s="14"/>
      <c r="K51" s="14"/>
      <c r="L51" s="14"/>
      <c r="M51" s="14"/>
      <c r="N51" s="94"/>
    </row>
    <row r="52" spans="1:14" x14ac:dyDescent="0.3">
      <c r="A52" s="93"/>
      <c r="B52" s="124"/>
      <c r="C52" s="121"/>
      <c r="D52" s="93"/>
      <c r="E52" s="89">
        <v>4</v>
      </c>
      <c r="F52" s="89" t="s">
        <v>41</v>
      </c>
      <c r="G52" s="89" t="s">
        <v>42</v>
      </c>
      <c r="H52" s="89" t="s">
        <v>37</v>
      </c>
      <c r="I52" s="93"/>
      <c r="J52" s="14"/>
      <c r="K52" s="14"/>
      <c r="L52" s="14"/>
      <c r="M52" s="14"/>
      <c r="N52" s="94"/>
    </row>
    <row r="53" spans="1:14" x14ac:dyDescent="0.3">
      <c r="A53" s="93"/>
      <c r="B53" s="124"/>
      <c r="C53" s="121"/>
      <c r="D53" s="93"/>
      <c r="E53" s="89">
        <v>24</v>
      </c>
      <c r="F53" s="89" t="s">
        <v>77</v>
      </c>
      <c r="G53" s="89" t="s">
        <v>79</v>
      </c>
      <c r="H53" s="89" t="s">
        <v>38</v>
      </c>
      <c r="I53" s="93"/>
      <c r="J53" s="14"/>
      <c r="K53" s="14"/>
      <c r="L53" s="14"/>
      <c r="M53" s="14"/>
      <c r="N53" s="94"/>
    </row>
    <row r="54" spans="1:14" x14ac:dyDescent="0.3">
      <c r="A54" s="93"/>
      <c r="B54" s="124"/>
      <c r="C54" s="121"/>
      <c r="D54" s="93"/>
      <c r="E54" s="89">
        <v>29</v>
      </c>
      <c r="F54" s="89" t="s">
        <v>88</v>
      </c>
      <c r="G54" s="89" t="s">
        <v>89</v>
      </c>
      <c r="H54" s="89" t="s">
        <v>37</v>
      </c>
      <c r="I54" s="93"/>
      <c r="J54" s="14"/>
      <c r="K54" s="14"/>
      <c r="L54" s="14"/>
      <c r="M54" s="14"/>
      <c r="N54" s="94"/>
    </row>
    <row r="55" spans="1:14" x14ac:dyDescent="0.3">
      <c r="A55" s="93"/>
      <c r="B55" s="124"/>
      <c r="C55" s="121"/>
      <c r="D55" s="93"/>
      <c r="E55" s="89">
        <v>30</v>
      </c>
      <c r="F55" s="89" t="s">
        <v>90</v>
      </c>
      <c r="G55" s="89" t="s">
        <v>91</v>
      </c>
      <c r="H55" s="89" t="s">
        <v>37</v>
      </c>
      <c r="I55" s="93"/>
      <c r="J55" s="14"/>
      <c r="K55" s="14"/>
      <c r="L55" s="14"/>
      <c r="M55" s="14"/>
      <c r="N55" s="94"/>
    </row>
    <row r="56" spans="1:14" x14ac:dyDescent="0.3">
      <c r="A56" s="93"/>
      <c r="B56" s="124"/>
      <c r="C56" s="121"/>
      <c r="D56" s="93"/>
      <c r="E56" s="89">
        <v>31</v>
      </c>
      <c r="F56" s="89" t="s">
        <v>92</v>
      </c>
      <c r="G56" s="89" t="s">
        <v>93</v>
      </c>
      <c r="H56" s="89" t="s">
        <v>37</v>
      </c>
      <c r="I56" s="93"/>
      <c r="J56" s="14"/>
      <c r="K56" s="14"/>
      <c r="L56" s="14"/>
      <c r="M56" s="14"/>
      <c r="N56" s="94"/>
    </row>
    <row r="57" spans="1:14" x14ac:dyDescent="0.3">
      <c r="A57" s="93"/>
      <c r="B57" s="124"/>
      <c r="C57" s="121"/>
      <c r="D57" s="93"/>
      <c r="E57" s="89">
        <v>32</v>
      </c>
      <c r="F57" s="89" t="s">
        <v>92</v>
      </c>
      <c r="G57" s="89" t="s">
        <v>94</v>
      </c>
      <c r="H57" s="89" t="s">
        <v>37</v>
      </c>
      <c r="I57" s="93"/>
      <c r="J57" s="14"/>
      <c r="K57" s="14"/>
      <c r="L57" s="14"/>
      <c r="M57" s="14"/>
      <c r="N57" s="94"/>
    </row>
    <row r="58" spans="1:14" x14ac:dyDescent="0.3">
      <c r="A58" s="93"/>
      <c r="B58" s="124"/>
      <c r="C58" s="121"/>
      <c r="D58" s="93"/>
      <c r="E58" s="89">
        <v>34</v>
      </c>
      <c r="F58" s="89" t="s">
        <v>97</v>
      </c>
      <c r="G58" s="89" t="s">
        <v>98</v>
      </c>
      <c r="H58" s="89" t="s">
        <v>37</v>
      </c>
      <c r="I58" s="93"/>
      <c r="J58" s="14"/>
      <c r="K58" s="14"/>
      <c r="L58" s="14"/>
      <c r="M58" s="14"/>
      <c r="N58" s="94"/>
    </row>
    <row r="59" spans="1:14" x14ac:dyDescent="0.3">
      <c r="A59" s="93"/>
      <c r="B59" s="124"/>
      <c r="C59" s="121"/>
      <c r="D59" s="93"/>
      <c r="E59" s="89">
        <v>35</v>
      </c>
      <c r="F59" s="89" t="s">
        <v>99</v>
      </c>
      <c r="G59" s="89" t="s">
        <v>93</v>
      </c>
      <c r="H59" s="89" t="s">
        <v>37</v>
      </c>
      <c r="I59" s="93"/>
      <c r="J59" s="14"/>
      <c r="K59" s="14"/>
      <c r="L59" s="14"/>
      <c r="M59" s="14"/>
      <c r="N59" s="94"/>
    </row>
    <row r="60" spans="1:14" x14ac:dyDescent="0.3">
      <c r="A60" s="93"/>
      <c r="B60" s="124"/>
      <c r="C60" s="121"/>
      <c r="D60" s="93"/>
      <c r="E60" s="89">
        <v>36</v>
      </c>
      <c r="F60" s="89" t="s">
        <v>100</v>
      </c>
      <c r="G60" s="89" t="s">
        <v>101</v>
      </c>
      <c r="H60" s="89" t="s">
        <v>37</v>
      </c>
      <c r="I60" s="93"/>
      <c r="J60" s="14"/>
      <c r="K60" s="14"/>
      <c r="L60" s="14"/>
      <c r="M60" s="14"/>
      <c r="N60" s="94"/>
    </row>
    <row r="61" spans="1:14" x14ac:dyDescent="0.3">
      <c r="A61" s="93"/>
      <c r="B61" s="124"/>
      <c r="C61" s="121"/>
      <c r="D61" s="93"/>
      <c r="E61" s="89">
        <v>37</v>
      </c>
      <c r="F61" s="89" t="s">
        <v>102</v>
      </c>
      <c r="G61" s="89" t="s">
        <v>103</v>
      </c>
      <c r="H61" s="89" t="s">
        <v>37</v>
      </c>
      <c r="I61" s="93"/>
      <c r="J61" s="14"/>
      <c r="K61" s="14"/>
      <c r="L61" s="14"/>
      <c r="M61" s="14"/>
      <c r="N61" s="94"/>
    </row>
    <row r="62" spans="1:14" x14ac:dyDescent="0.3">
      <c r="A62" s="93"/>
      <c r="B62" s="124"/>
      <c r="C62" s="121"/>
      <c r="D62" s="93"/>
      <c r="E62" s="89">
        <v>38</v>
      </c>
      <c r="F62" s="89" t="s">
        <v>104</v>
      </c>
      <c r="G62" s="89" t="s">
        <v>105</v>
      </c>
      <c r="H62" s="89" t="s">
        <v>37</v>
      </c>
      <c r="I62" s="93"/>
      <c r="J62" s="14"/>
      <c r="K62" s="14"/>
      <c r="L62" s="14"/>
      <c r="M62" s="14"/>
      <c r="N62" s="94"/>
    </row>
    <row r="63" spans="1:14" x14ac:dyDescent="0.3">
      <c r="A63" s="93"/>
      <c r="B63" s="124"/>
      <c r="C63" s="121"/>
      <c r="D63" s="93"/>
      <c r="E63" s="89">
        <v>42</v>
      </c>
      <c r="F63" s="89" t="s">
        <v>100</v>
      </c>
      <c r="G63" s="89" t="s">
        <v>32</v>
      </c>
      <c r="H63" s="89" t="s">
        <v>37</v>
      </c>
      <c r="I63" s="93"/>
      <c r="J63" s="14"/>
      <c r="K63" s="14"/>
      <c r="L63" s="14"/>
      <c r="M63" s="14"/>
      <c r="N63" s="94"/>
    </row>
    <row r="64" spans="1:14" x14ac:dyDescent="0.3">
      <c r="A64" s="93"/>
      <c r="B64" s="124"/>
      <c r="C64" s="121"/>
      <c r="D64" s="93"/>
      <c r="E64" s="89">
        <v>47</v>
      </c>
      <c r="F64" s="89" t="s">
        <v>124</v>
      </c>
      <c r="G64" s="89" t="s">
        <v>125</v>
      </c>
      <c r="H64" s="89" t="s">
        <v>37</v>
      </c>
      <c r="I64" s="93"/>
      <c r="J64" s="14"/>
      <c r="K64" s="14"/>
      <c r="L64" s="14"/>
      <c r="M64" s="14"/>
      <c r="N64" s="94"/>
    </row>
    <row r="65" spans="1:14" x14ac:dyDescent="0.3">
      <c r="A65" s="93"/>
      <c r="B65" s="124"/>
      <c r="C65" s="121"/>
      <c r="D65" s="93"/>
      <c r="E65" s="89">
        <v>58</v>
      </c>
      <c r="F65" s="89" t="s">
        <v>111</v>
      </c>
      <c r="G65" s="89" t="s">
        <v>146</v>
      </c>
      <c r="H65" s="89" t="s">
        <v>37</v>
      </c>
      <c r="I65" s="93"/>
      <c r="J65" s="14"/>
      <c r="K65" s="14"/>
      <c r="L65" s="14"/>
      <c r="M65" s="14"/>
      <c r="N65" s="94"/>
    </row>
    <row r="66" spans="1:14" x14ac:dyDescent="0.3">
      <c r="A66" s="93"/>
      <c r="B66" s="124"/>
      <c r="C66" s="121"/>
      <c r="D66" s="93"/>
      <c r="E66" s="89">
        <v>62</v>
      </c>
      <c r="F66" s="89" t="s">
        <v>132</v>
      </c>
      <c r="G66" s="89" t="s">
        <v>154</v>
      </c>
      <c r="H66" s="89" t="s">
        <v>131</v>
      </c>
      <c r="I66" s="93"/>
      <c r="J66" s="14"/>
      <c r="K66" s="14"/>
      <c r="L66" s="14"/>
      <c r="M66" s="14"/>
      <c r="N66" s="94"/>
    </row>
    <row r="67" spans="1:14" x14ac:dyDescent="0.3">
      <c r="A67" s="89" t="s">
        <v>20</v>
      </c>
      <c r="B67" s="123" t="s">
        <v>20</v>
      </c>
      <c r="C67" s="120" t="s">
        <v>20</v>
      </c>
      <c r="D67" s="89" t="s">
        <v>20</v>
      </c>
      <c r="E67" s="89">
        <v>65</v>
      </c>
      <c r="F67" s="89" t="s">
        <v>20</v>
      </c>
      <c r="G67" s="89" t="s">
        <v>20</v>
      </c>
      <c r="H67" s="89" t="s">
        <v>20</v>
      </c>
      <c r="I67" s="93"/>
      <c r="J67" s="14"/>
      <c r="K67" s="14"/>
      <c r="L67" s="14"/>
      <c r="M67" s="14"/>
      <c r="N67" s="94"/>
    </row>
    <row r="68" spans="1:14" x14ac:dyDescent="0.3">
      <c r="A68" s="93"/>
      <c r="B68" s="124"/>
      <c r="C68" s="121"/>
      <c r="D68" s="93"/>
      <c r="E68" s="89">
        <v>66</v>
      </c>
      <c r="F68" s="89" t="s">
        <v>20</v>
      </c>
      <c r="G68" s="89" t="s">
        <v>20</v>
      </c>
      <c r="H68" s="89" t="s">
        <v>20</v>
      </c>
      <c r="I68" s="93"/>
      <c r="J68" s="14"/>
      <c r="K68" s="14"/>
      <c r="L68" s="14"/>
      <c r="M68" s="14"/>
      <c r="N68" s="94"/>
    </row>
    <row r="69" spans="1:14" x14ac:dyDescent="0.3">
      <c r="A69" s="93"/>
      <c r="B69" s="124"/>
      <c r="C69" s="121"/>
      <c r="D69" s="93"/>
      <c r="E69" s="89">
        <v>67</v>
      </c>
      <c r="F69" s="89" t="s">
        <v>20</v>
      </c>
      <c r="G69" s="89" t="s">
        <v>20</v>
      </c>
      <c r="H69" s="89" t="s">
        <v>20</v>
      </c>
      <c r="I69" s="93"/>
      <c r="J69" s="14"/>
      <c r="K69" s="14"/>
      <c r="L69" s="14"/>
      <c r="M69" s="14"/>
      <c r="N69" s="94"/>
    </row>
    <row r="70" spans="1:14" x14ac:dyDescent="0.3">
      <c r="A70" s="93"/>
      <c r="B70" s="124"/>
      <c r="C70" s="121"/>
      <c r="D70" s="93"/>
      <c r="E70" s="89">
        <v>68</v>
      </c>
      <c r="F70" s="89" t="s">
        <v>20</v>
      </c>
      <c r="G70" s="89" t="s">
        <v>20</v>
      </c>
      <c r="H70" s="89" t="s">
        <v>20</v>
      </c>
      <c r="I70" s="93"/>
      <c r="J70" s="14"/>
      <c r="K70" s="14"/>
      <c r="L70" s="14"/>
      <c r="M70" s="14"/>
      <c r="N70" s="94"/>
    </row>
    <row r="71" spans="1:14" x14ac:dyDescent="0.3">
      <c r="A71" s="93"/>
      <c r="B71" s="124"/>
      <c r="C71" s="121"/>
      <c r="D71" s="93"/>
      <c r="E71" s="89">
        <v>69</v>
      </c>
      <c r="F71" s="89" t="s">
        <v>20</v>
      </c>
      <c r="G71" s="89" t="s">
        <v>20</v>
      </c>
      <c r="H71" s="89" t="s">
        <v>20</v>
      </c>
      <c r="I71" s="93"/>
      <c r="J71" s="14"/>
      <c r="K71" s="14"/>
      <c r="L71" s="14"/>
      <c r="M71" s="14"/>
      <c r="N71" s="94"/>
    </row>
    <row r="72" spans="1:14" x14ac:dyDescent="0.3">
      <c r="A72" s="93"/>
      <c r="B72" s="124"/>
      <c r="C72" s="121"/>
      <c r="D72" s="93"/>
      <c r="E72" s="89">
        <v>70</v>
      </c>
      <c r="F72" s="89" t="s">
        <v>20</v>
      </c>
      <c r="G72" s="89" t="s">
        <v>20</v>
      </c>
      <c r="H72" s="89" t="s">
        <v>20</v>
      </c>
      <c r="I72" s="93"/>
      <c r="J72" s="14"/>
      <c r="K72" s="14"/>
      <c r="L72" s="14"/>
      <c r="M72" s="14"/>
      <c r="N72" s="94"/>
    </row>
    <row r="73" spans="1:14" x14ac:dyDescent="0.3">
      <c r="A73" s="93"/>
      <c r="B73" s="124"/>
      <c r="C73" s="121"/>
      <c r="D73" s="93"/>
      <c r="E73" s="89">
        <v>71</v>
      </c>
      <c r="F73" s="89" t="s">
        <v>20</v>
      </c>
      <c r="G73" s="89" t="s">
        <v>20</v>
      </c>
      <c r="H73" s="89" t="s">
        <v>20</v>
      </c>
      <c r="I73" s="93"/>
      <c r="J73" s="14"/>
      <c r="K73" s="14"/>
      <c r="L73" s="14"/>
      <c r="M73" s="14"/>
      <c r="N73" s="94"/>
    </row>
    <row r="74" spans="1:14" x14ac:dyDescent="0.3">
      <c r="A74" s="93"/>
      <c r="B74" s="124"/>
      <c r="C74" s="121"/>
      <c r="D74" s="93"/>
      <c r="E74" s="89">
        <v>72</v>
      </c>
      <c r="F74" s="89" t="s">
        <v>20</v>
      </c>
      <c r="G74" s="89" t="s">
        <v>20</v>
      </c>
      <c r="H74" s="89" t="s">
        <v>20</v>
      </c>
      <c r="I74" s="93"/>
      <c r="J74" s="14"/>
      <c r="K74" s="14"/>
      <c r="L74" s="14"/>
      <c r="M74" s="14"/>
      <c r="N74" s="94"/>
    </row>
    <row r="75" spans="1:14" x14ac:dyDescent="0.3">
      <c r="A75" s="93"/>
      <c r="B75" s="124"/>
      <c r="C75" s="121"/>
      <c r="D75" s="93"/>
      <c r="E75" s="89">
        <v>73</v>
      </c>
      <c r="F75" s="89" t="s">
        <v>20</v>
      </c>
      <c r="G75" s="89" t="s">
        <v>20</v>
      </c>
      <c r="H75" s="89" t="s">
        <v>20</v>
      </c>
      <c r="I75" s="93"/>
      <c r="J75" s="14"/>
      <c r="K75" s="14"/>
      <c r="L75" s="14"/>
      <c r="M75" s="14"/>
      <c r="N75" s="94"/>
    </row>
    <row r="76" spans="1:14" x14ac:dyDescent="0.3">
      <c r="A76" s="93"/>
      <c r="B76" s="124"/>
      <c r="C76" s="121"/>
      <c r="D76" s="93"/>
      <c r="E76" s="89">
        <v>74</v>
      </c>
      <c r="F76" s="89" t="s">
        <v>20</v>
      </c>
      <c r="G76" s="89" t="s">
        <v>20</v>
      </c>
      <c r="H76" s="89" t="s">
        <v>20</v>
      </c>
      <c r="I76" s="93"/>
      <c r="J76" s="14"/>
      <c r="K76" s="14"/>
      <c r="L76" s="14"/>
      <c r="M76" s="14"/>
      <c r="N76" s="94"/>
    </row>
    <row r="77" spans="1:14" x14ac:dyDescent="0.3">
      <c r="A77" s="93"/>
      <c r="B77" s="124"/>
      <c r="C77" s="121"/>
      <c r="D77" s="93"/>
      <c r="E77" s="89">
        <v>75</v>
      </c>
      <c r="F77" s="89" t="s">
        <v>20</v>
      </c>
      <c r="G77" s="89" t="s">
        <v>20</v>
      </c>
      <c r="H77" s="89" t="s">
        <v>20</v>
      </c>
      <c r="I77" s="93"/>
      <c r="J77" s="14"/>
      <c r="K77" s="14"/>
      <c r="L77" s="14"/>
      <c r="M77" s="14"/>
      <c r="N77" s="94"/>
    </row>
    <row r="78" spans="1:14" x14ac:dyDescent="0.3">
      <c r="A78" s="93"/>
      <c r="B78" s="124"/>
      <c r="C78" s="121"/>
      <c r="D78" s="93"/>
      <c r="E78" s="89">
        <v>76</v>
      </c>
      <c r="F78" s="89" t="s">
        <v>20</v>
      </c>
      <c r="G78" s="89" t="s">
        <v>20</v>
      </c>
      <c r="H78" s="89" t="s">
        <v>20</v>
      </c>
      <c r="I78" s="93"/>
      <c r="J78" s="14"/>
      <c r="K78" s="14"/>
      <c r="L78" s="14"/>
      <c r="M78" s="14"/>
      <c r="N78" s="94"/>
    </row>
    <row r="79" spans="1:14" x14ac:dyDescent="0.3">
      <c r="A79" s="93"/>
      <c r="B79" s="124"/>
      <c r="C79" s="121"/>
      <c r="D79" s="93"/>
      <c r="E79" s="89">
        <v>77</v>
      </c>
      <c r="F79" s="89" t="s">
        <v>20</v>
      </c>
      <c r="G79" s="89" t="s">
        <v>20</v>
      </c>
      <c r="H79" s="89" t="s">
        <v>20</v>
      </c>
      <c r="I79" s="93"/>
      <c r="J79" s="14"/>
      <c r="K79" s="14"/>
      <c r="L79" s="14"/>
      <c r="M79" s="14"/>
      <c r="N79" s="94"/>
    </row>
    <row r="80" spans="1:14" x14ac:dyDescent="0.3">
      <c r="A80" s="93"/>
      <c r="B80" s="124"/>
      <c r="C80" s="121"/>
      <c r="D80" s="93"/>
      <c r="E80" s="89">
        <v>78</v>
      </c>
      <c r="F80" s="89" t="s">
        <v>20</v>
      </c>
      <c r="G80" s="89" t="s">
        <v>20</v>
      </c>
      <c r="H80" s="89" t="s">
        <v>20</v>
      </c>
      <c r="I80" s="93"/>
      <c r="J80" s="14"/>
      <c r="K80" s="14"/>
      <c r="L80" s="14"/>
      <c r="M80" s="14"/>
      <c r="N80" s="94"/>
    </row>
    <row r="81" spans="1:14" x14ac:dyDescent="0.3">
      <c r="A81" s="93"/>
      <c r="B81" s="124"/>
      <c r="C81" s="121"/>
      <c r="D81" s="93"/>
      <c r="E81" s="89">
        <v>79</v>
      </c>
      <c r="F81" s="89" t="s">
        <v>20</v>
      </c>
      <c r="G81" s="89" t="s">
        <v>20</v>
      </c>
      <c r="H81" s="89" t="s">
        <v>20</v>
      </c>
      <c r="I81" s="93"/>
      <c r="J81" s="14"/>
      <c r="K81" s="14"/>
      <c r="L81" s="14"/>
      <c r="M81" s="14"/>
      <c r="N81" s="94"/>
    </row>
    <row r="82" spans="1:14" x14ac:dyDescent="0.3">
      <c r="A82" s="93"/>
      <c r="B82" s="124"/>
      <c r="C82" s="121"/>
      <c r="D82" s="93"/>
      <c r="E82" s="89">
        <v>80</v>
      </c>
      <c r="F82" s="89" t="s">
        <v>20</v>
      </c>
      <c r="G82" s="89" t="s">
        <v>20</v>
      </c>
      <c r="H82" s="89" t="s">
        <v>20</v>
      </c>
      <c r="I82" s="93"/>
      <c r="J82" s="14"/>
      <c r="K82" s="14"/>
      <c r="L82" s="14"/>
      <c r="M82" s="14"/>
      <c r="N82" s="94"/>
    </row>
    <row r="83" spans="1:14" x14ac:dyDescent="0.3">
      <c r="A83" s="93"/>
      <c r="B83" s="124"/>
      <c r="C83" s="121"/>
      <c r="D83" s="93"/>
      <c r="E83" s="89">
        <v>81</v>
      </c>
      <c r="F83" s="89" t="s">
        <v>20</v>
      </c>
      <c r="G83" s="89" t="s">
        <v>20</v>
      </c>
      <c r="H83" s="89" t="s">
        <v>20</v>
      </c>
      <c r="I83" s="93"/>
      <c r="J83" s="14"/>
      <c r="K83" s="14"/>
      <c r="L83" s="14"/>
      <c r="M83" s="14"/>
      <c r="N83" s="94"/>
    </row>
    <row r="84" spans="1:14" x14ac:dyDescent="0.3">
      <c r="A84" s="93"/>
      <c r="B84" s="124"/>
      <c r="C84" s="121"/>
      <c r="D84" s="93"/>
      <c r="E84" s="89">
        <v>82</v>
      </c>
      <c r="F84" s="89" t="s">
        <v>20</v>
      </c>
      <c r="G84" s="89" t="s">
        <v>20</v>
      </c>
      <c r="H84" s="89" t="s">
        <v>20</v>
      </c>
      <c r="I84" s="93"/>
      <c r="J84" s="14"/>
      <c r="K84" s="14"/>
      <c r="L84" s="14"/>
      <c r="M84" s="14"/>
      <c r="N84" s="94"/>
    </row>
    <row r="85" spans="1:14" x14ac:dyDescent="0.3">
      <c r="A85" s="93"/>
      <c r="B85" s="124"/>
      <c r="C85" s="121"/>
      <c r="D85" s="93"/>
      <c r="E85" s="89">
        <v>83</v>
      </c>
      <c r="F85" s="89" t="s">
        <v>20</v>
      </c>
      <c r="G85" s="89" t="s">
        <v>20</v>
      </c>
      <c r="H85" s="89" t="s">
        <v>20</v>
      </c>
      <c r="I85" s="93"/>
      <c r="J85" s="14"/>
      <c r="K85" s="14"/>
      <c r="L85" s="14"/>
      <c r="M85" s="14"/>
      <c r="N85" s="94"/>
    </row>
    <row r="86" spans="1:14" x14ac:dyDescent="0.3">
      <c r="A86" s="93"/>
      <c r="B86" s="124"/>
      <c r="C86" s="121"/>
      <c r="D86" s="93"/>
      <c r="E86" s="89">
        <v>84</v>
      </c>
      <c r="F86" s="89" t="s">
        <v>20</v>
      </c>
      <c r="G86" s="89" t="s">
        <v>20</v>
      </c>
      <c r="H86" s="89" t="s">
        <v>20</v>
      </c>
      <c r="I86" s="93"/>
      <c r="J86" s="14"/>
      <c r="K86" s="14"/>
      <c r="L86" s="14"/>
      <c r="M86" s="14"/>
      <c r="N86" s="94"/>
    </row>
    <row r="87" spans="1:14" x14ac:dyDescent="0.3">
      <c r="A87" s="93"/>
      <c r="B87" s="124"/>
      <c r="C87" s="121"/>
      <c r="D87" s="93"/>
      <c r="E87" s="89">
        <v>85</v>
      </c>
      <c r="F87" s="89" t="s">
        <v>20</v>
      </c>
      <c r="G87" s="89" t="s">
        <v>20</v>
      </c>
      <c r="H87" s="89" t="s">
        <v>20</v>
      </c>
      <c r="I87" s="93"/>
      <c r="J87" s="14"/>
      <c r="K87" s="14"/>
      <c r="L87" s="14"/>
      <c r="M87" s="14"/>
      <c r="N87" s="94"/>
    </row>
    <row r="88" spans="1:14" x14ac:dyDescent="0.3">
      <c r="A88" s="93"/>
      <c r="B88" s="124"/>
      <c r="C88" s="121"/>
      <c r="D88" s="93"/>
      <c r="E88" s="89">
        <v>86</v>
      </c>
      <c r="F88" s="89" t="s">
        <v>20</v>
      </c>
      <c r="G88" s="89" t="s">
        <v>20</v>
      </c>
      <c r="H88" s="89" t="s">
        <v>20</v>
      </c>
      <c r="I88" s="93"/>
      <c r="J88" s="14"/>
      <c r="K88" s="14"/>
      <c r="L88" s="14"/>
      <c r="M88" s="14"/>
      <c r="N88" s="94"/>
    </row>
    <row r="89" spans="1:14" x14ac:dyDescent="0.3">
      <c r="A89" s="93"/>
      <c r="B89" s="124"/>
      <c r="C89" s="121"/>
      <c r="D89" s="93"/>
      <c r="E89" s="89">
        <v>87</v>
      </c>
      <c r="F89" s="89" t="s">
        <v>20</v>
      </c>
      <c r="G89" s="89" t="s">
        <v>20</v>
      </c>
      <c r="H89" s="89" t="s">
        <v>20</v>
      </c>
      <c r="I89" s="93"/>
      <c r="J89" s="14"/>
      <c r="K89" s="14"/>
      <c r="L89" s="14"/>
      <c r="M89" s="14"/>
      <c r="N89" s="94"/>
    </row>
    <row r="90" spans="1:14" x14ac:dyDescent="0.3">
      <c r="A90" s="93"/>
      <c r="B90" s="124"/>
      <c r="C90" s="121"/>
      <c r="D90" s="93"/>
      <c r="E90" s="89">
        <v>88</v>
      </c>
      <c r="F90" s="89" t="s">
        <v>20</v>
      </c>
      <c r="G90" s="89" t="s">
        <v>20</v>
      </c>
      <c r="H90" s="89" t="s">
        <v>20</v>
      </c>
      <c r="I90" s="93"/>
      <c r="J90" s="14"/>
      <c r="K90" s="14"/>
      <c r="L90" s="14"/>
      <c r="M90" s="14"/>
      <c r="N90" s="94"/>
    </row>
    <row r="91" spans="1:14" x14ac:dyDescent="0.3">
      <c r="A91" s="93"/>
      <c r="B91" s="124"/>
      <c r="C91" s="121"/>
      <c r="D91" s="93"/>
      <c r="E91" s="89">
        <v>89</v>
      </c>
      <c r="F91" s="89" t="s">
        <v>20</v>
      </c>
      <c r="G91" s="89" t="s">
        <v>7</v>
      </c>
      <c r="H91" s="89" t="s">
        <v>20</v>
      </c>
      <c r="I91" s="93"/>
      <c r="J91" s="14"/>
      <c r="K91" s="14"/>
      <c r="L91" s="14"/>
      <c r="M91" s="14"/>
      <c r="N91" s="94"/>
    </row>
    <row r="92" spans="1:14" x14ac:dyDescent="0.3">
      <c r="A92" s="93"/>
      <c r="B92" s="124"/>
      <c r="C92" s="121"/>
      <c r="D92" s="93"/>
      <c r="E92" s="89">
        <v>90</v>
      </c>
      <c r="F92" s="89" t="s">
        <v>20</v>
      </c>
      <c r="G92" s="89" t="s">
        <v>20</v>
      </c>
      <c r="H92" s="89" t="s">
        <v>20</v>
      </c>
      <c r="I92" s="93"/>
      <c r="J92" s="14"/>
      <c r="K92" s="14"/>
      <c r="L92" s="14"/>
      <c r="M92" s="14"/>
      <c r="N92" s="94"/>
    </row>
    <row r="93" spans="1:14" x14ac:dyDescent="0.3">
      <c r="A93" s="93"/>
      <c r="B93" s="124"/>
      <c r="C93" s="121"/>
      <c r="D93" s="93"/>
      <c r="E93" s="89">
        <v>91</v>
      </c>
      <c r="F93" s="89" t="s">
        <v>20</v>
      </c>
      <c r="G93" s="89" t="s">
        <v>20</v>
      </c>
      <c r="H93" s="89" t="s">
        <v>20</v>
      </c>
      <c r="I93" s="93"/>
      <c r="J93" s="14"/>
      <c r="K93" s="14"/>
      <c r="L93" s="14"/>
      <c r="M93" s="14"/>
      <c r="N93" s="94"/>
    </row>
    <row r="94" spans="1:14" x14ac:dyDescent="0.3">
      <c r="A94" s="93"/>
      <c r="B94" s="124"/>
      <c r="C94" s="121"/>
      <c r="D94" s="93"/>
      <c r="E94" s="89">
        <v>92</v>
      </c>
      <c r="F94" s="89" t="s">
        <v>20</v>
      </c>
      <c r="G94" s="89" t="s">
        <v>20</v>
      </c>
      <c r="H94" s="89" t="s">
        <v>20</v>
      </c>
      <c r="I94" s="93"/>
      <c r="J94" s="14"/>
      <c r="K94" s="14"/>
      <c r="L94" s="14"/>
      <c r="M94" s="14"/>
      <c r="N94" s="94"/>
    </row>
    <row r="95" spans="1:14" x14ac:dyDescent="0.3">
      <c r="A95" s="93"/>
      <c r="B95" s="124"/>
      <c r="C95" s="121"/>
      <c r="D95" s="93"/>
      <c r="E95" s="89">
        <v>93</v>
      </c>
      <c r="F95" s="89" t="s">
        <v>20</v>
      </c>
      <c r="G95" s="89" t="s">
        <v>20</v>
      </c>
      <c r="H95" s="89" t="s">
        <v>20</v>
      </c>
      <c r="I95" s="93"/>
      <c r="J95" s="14"/>
      <c r="K95" s="14"/>
      <c r="L95" s="14"/>
      <c r="M95" s="14"/>
      <c r="N95" s="94"/>
    </row>
    <row r="96" spans="1:14" x14ac:dyDescent="0.3">
      <c r="A96" s="93"/>
      <c r="B96" s="124"/>
      <c r="C96" s="121"/>
      <c r="D96" s="93"/>
      <c r="E96" s="89">
        <v>94</v>
      </c>
      <c r="F96" s="89" t="s">
        <v>20</v>
      </c>
      <c r="G96" s="89" t="s">
        <v>20</v>
      </c>
      <c r="H96" s="89" t="s">
        <v>20</v>
      </c>
      <c r="I96" s="93"/>
      <c r="J96" s="14"/>
      <c r="K96" s="14"/>
      <c r="L96" s="14"/>
      <c r="M96" s="14"/>
      <c r="N96" s="94"/>
    </row>
    <row r="97" spans="1:14" x14ac:dyDescent="0.3">
      <c r="A97" s="93"/>
      <c r="B97" s="124"/>
      <c r="C97" s="121"/>
      <c r="D97" s="93"/>
      <c r="E97" s="89">
        <v>95</v>
      </c>
      <c r="F97" s="89" t="s">
        <v>20</v>
      </c>
      <c r="G97" s="89" t="s">
        <v>20</v>
      </c>
      <c r="H97" s="89" t="s">
        <v>20</v>
      </c>
      <c r="I97" s="93"/>
      <c r="J97" s="14"/>
      <c r="K97" s="14"/>
      <c r="L97" s="14"/>
      <c r="M97" s="14"/>
      <c r="N97" s="94"/>
    </row>
    <row r="98" spans="1:14" x14ac:dyDescent="0.3">
      <c r="A98" s="93"/>
      <c r="B98" s="124"/>
      <c r="C98" s="121"/>
      <c r="D98" s="93"/>
      <c r="E98" s="89">
        <v>96</v>
      </c>
      <c r="F98" s="89" t="s">
        <v>20</v>
      </c>
      <c r="G98" s="89" t="s">
        <v>20</v>
      </c>
      <c r="H98" s="89" t="s">
        <v>20</v>
      </c>
      <c r="I98" s="93"/>
      <c r="J98" s="14"/>
      <c r="K98" s="14"/>
      <c r="L98" s="14"/>
      <c r="M98" s="14"/>
      <c r="N98" s="94"/>
    </row>
    <row r="99" spans="1:14" x14ac:dyDescent="0.3">
      <c r="A99" s="93"/>
      <c r="B99" s="124"/>
      <c r="C99" s="121"/>
      <c r="D99" s="93"/>
      <c r="E99" s="89">
        <v>97</v>
      </c>
      <c r="F99" s="89" t="s">
        <v>20</v>
      </c>
      <c r="G99" s="89" t="s">
        <v>20</v>
      </c>
      <c r="H99" s="89" t="s">
        <v>20</v>
      </c>
      <c r="I99" s="93"/>
      <c r="J99" s="14"/>
      <c r="K99" s="14"/>
      <c r="L99" s="14"/>
      <c r="M99" s="14"/>
      <c r="N99" s="94"/>
    </row>
    <row r="100" spans="1:14" x14ac:dyDescent="0.3">
      <c r="A100" s="93"/>
      <c r="B100" s="124"/>
      <c r="C100" s="121"/>
      <c r="D100" s="93"/>
      <c r="E100" s="89">
        <v>98</v>
      </c>
      <c r="F100" s="89" t="s">
        <v>20</v>
      </c>
      <c r="G100" s="89" t="s">
        <v>20</v>
      </c>
      <c r="H100" s="89" t="s">
        <v>20</v>
      </c>
      <c r="I100" s="93"/>
      <c r="J100" s="14"/>
      <c r="K100" s="14"/>
      <c r="L100" s="14"/>
      <c r="M100" s="14"/>
      <c r="N100" s="94"/>
    </row>
    <row r="101" spans="1:14" x14ac:dyDescent="0.3">
      <c r="A101" s="95"/>
      <c r="B101" s="125"/>
      <c r="C101" s="122"/>
      <c r="D101" s="95"/>
      <c r="E101" s="101">
        <v>99</v>
      </c>
      <c r="F101" s="101" t="s">
        <v>20</v>
      </c>
      <c r="G101" s="101" t="s">
        <v>20</v>
      </c>
      <c r="H101" s="101" t="s">
        <v>20</v>
      </c>
      <c r="I101" s="95"/>
      <c r="J101" s="96"/>
      <c r="K101" s="96"/>
      <c r="L101" s="96"/>
      <c r="M101" s="96"/>
      <c r="N101" s="97"/>
    </row>
    <row r="102" spans="1:14" ht="12.75" x14ac:dyDescent="0.2">
      <c r="A102"/>
      <c r="B102"/>
      <c r="C102"/>
      <c r="D102"/>
      <c r="E102"/>
      <c r="F102"/>
      <c r="G102"/>
      <c r="H102"/>
    </row>
    <row r="103" spans="1:14" ht="12.75" x14ac:dyDescent="0.2">
      <c r="A103"/>
      <c r="B103"/>
      <c r="C103"/>
      <c r="D103"/>
      <c r="E103"/>
      <c r="F103"/>
      <c r="G103"/>
      <c r="H103"/>
    </row>
    <row r="104" spans="1:14" ht="12.75" x14ac:dyDescent="0.2">
      <c r="A104"/>
      <c r="B104"/>
      <c r="C104"/>
      <c r="D104"/>
      <c r="E104"/>
      <c r="F104"/>
      <c r="G104"/>
      <c r="H104"/>
    </row>
  </sheetData>
  <phoneticPr fontId="0" type="noConversion"/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portrait" r:id="rId2"/>
  <headerFooter>
    <oddFooter>&amp;L&amp;F&amp;C&amp;A&amp;RDato: &amp;D, Kl: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view="pageBreakPreview" zoomScale="90" zoomScaleNormal="100" zoomScaleSheetLayoutView="90" workbookViewId="0">
      <pane ySplit="5" topLeftCell="A66" activePane="bottomLeft" state="frozen"/>
      <selection pane="bottomLeft" activeCell="A3" sqref="A3:G69"/>
    </sheetView>
  </sheetViews>
  <sheetFormatPr baseColWidth="10" defaultColWidth="11.42578125" defaultRowHeight="20.25" x14ac:dyDescent="0.3"/>
  <cols>
    <col min="1" max="1" width="11.7109375" style="3" bestFit="1" customWidth="1"/>
    <col min="2" max="2" width="7.5703125" style="3" customWidth="1"/>
    <col min="3" max="3" width="15.28515625" style="40" bestFit="1" customWidth="1"/>
    <col min="4" max="4" width="17.5703125" style="23" customWidth="1"/>
    <col min="5" max="5" width="19" style="41" customWidth="1"/>
    <col min="6" max="6" width="20.28515625" style="41" customWidth="1"/>
    <col min="7" max="7" width="11.42578125" style="41" customWidth="1"/>
    <col min="8" max="8" width="12.7109375" style="41" hidden="1" customWidth="1"/>
    <col min="9" max="11" width="11.42578125" style="41" hidden="1" customWidth="1"/>
    <col min="12" max="12" width="0.28515625" style="41" customWidth="1"/>
    <col min="13" max="13" width="0.7109375" style="41" customWidth="1"/>
    <col min="14" max="16384" width="11.42578125" style="41"/>
  </cols>
  <sheetData>
    <row r="1" spans="1:14" hidden="1" x14ac:dyDescent="0.3">
      <c r="A1" s="130" t="s">
        <v>4</v>
      </c>
      <c r="B1" s="126" t="s">
        <v>158</v>
      </c>
    </row>
    <row r="2" spans="1:14" hidden="1" x14ac:dyDescent="0.3">
      <c r="A2" s="130" t="s">
        <v>7</v>
      </c>
      <c r="B2" s="126" t="s">
        <v>158</v>
      </c>
    </row>
    <row r="3" spans="1:14" ht="34.15" customHeight="1" x14ac:dyDescent="0.3">
      <c r="A3" s="163" t="s">
        <v>159</v>
      </c>
      <c r="B3" s="163"/>
      <c r="C3" s="163"/>
      <c r="D3" s="163"/>
      <c r="E3" s="163"/>
      <c r="F3" s="163"/>
      <c r="G3" s="163"/>
    </row>
    <row r="4" spans="1:14" x14ac:dyDescent="0.3">
      <c r="A4" s="123"/>
      <c r="B4" s="131"/>
      <c r="C4" s="131"/>
      <c r="D4" s="131"/>
      <c r="E4" s="131"/>
      <c r="F4" s="131"/>
      <c r="G4" s="131"/>
      <c r="H4" s="137"/>
      <c r="I4" s="138"/>
      <c r="J4" s="138"/>
      <c r="K4" s="138"/>
      <c r="L4" s="138"/>
      <c r="M4" s="139"/>
      <c r="N4"/>
    </row>
    <row r="5" spans="1:14" x14ac:dyDescent="0.3">
      <c r="A5" s="127" t="s">
        <v>5</v>
      </c>
      <c r="B5" s="128" t="s">
        <v>9</v>
      </c>
      <c r="C5" s="151" t="s">
        <v>8</v>
      </c>
      <c r="D5" s="141" t="s">
        <v>2</v>
      </c>
      <c r="E5" s="140" t="s">
        <v>16</v>
      </c>
      <c r="F5" s="140" t="s">
        <v>17</v>
      </c>
      <c r="G5" s="140" t="s">
        <v>0</v>
      </c>
      <c r="H5" s="142"/>
      <c r="I5" s="143"/>
      <c r="J5" s="143"/>
      <c r="K5" s="143"/>
      <c r="L5" s="143"/>
      <c r="M5" s="144"/>
      <c r="N5"/>
    </row>
    <row r="6" spans="1:14" x14ac:dyDescent="0.3">
      <c r="A6" s="123" t="s">
        <v>33</v>
      </c>
      <c r="B6" s="137">
        <v>15</v>
      </c>
      <c r="C6" s="137" t="s">
        <v>153</v>
      </c>
      <c r="D6" s="145">
        <v>3.9525462962962964E-2</v>
      </c>
      <c r="E6" s="137" t="s">
        <v>63</v>
      </c>
      <c r="F6" s="137" t="s">
        <v>64</v>
      </c>
      <c r="G6" s="137" t="s">
        <v>37</v>
      </c>
      <c r="H6" s="137"/>
      <c r="I6" s="138"/>
      <c r="J6" s="138"/>
      <c r="K6" s="138"/>
      <c r="L6" s="138"/>
      <c r="M6" s="139"/>
      <c r="N6"/>
    </row>
    <row r="7" spans="1:14" x14ac:dyDescent="0.3">
      <c r="A7" s="124"/>
      <c r="B7" s="142"/>
      <c r="C7" s="142"/>
      <c r="D7" s="145">
        <v>4.7037037037037037E-2</v>
      </c>
      <c r="E7" s="137" t="s">
        <v>61</v>
      </c>
      <c r="F7" s="137" t="s">
        <v>62</v>
      </c>
      <c r="G7" s="137" t="s">
        <v>37</v>
      </c>
      <c r="H7" s="142"/>
      <c r="I7" s="143"/>
      <c r="J7" s="143"/>
      <c r="K7" s="143"/>
      <c r="L7" s="143"/>
      <c r="M7" s="144"/>
      <c r="N7"/>
    </row>
    <row r="8" spans="1:14" x14ac:dyDescent="0.3">
      <c r="A8" s="124"/>
      <c r="B8" s="137">
        <v>10</v>
      </c>
      <c r="C8" s="137" t="s">
        <v>136</v>
      </c>
      <c r="D8" s="145">
        <v>2.8888888888888891E-2</v>
      </c>
      <c r="E8" s="137" t="s">
        <v>138</v>
      </c>
      <c r="F8" s="137" t="s">
        <v>139</v>
      </c>
      <c r="G8" s="137" t="s">
        <v>131</v>
      </c>
      <c r="H8" s="142"/>
      <c r="I8" s="143"/>
      <c r="J8" s="143"/>
      <c r="K8" s="143"/>
      <c r="L8" s="143"/>
      <c r="M8" s="144"/>
      <c r="N8"/>
    </row>
    <row r="9" spans="1:14" x14ac:dyDescent="0.3">
      <c r="A9" s="124"/>
      <c r="B9" s="142"/>
      <c r="C9" s="137" t="s">
        <v>27</v>
      </c>
      <c r="D9" s="145">
        <v>2.56712962962963E-2</v>
      </c>
      <c r="E9" s="137" t="s">
        <v>73</v>
      </c>
      <c r="F9" s="137" t="s">
        <v>76</v>
      </c>
      <c r="G9" s="137" t="s">
        <v>38</v>
      </c>
      <c r="H9" s="142"/>
      <c r="I9" s="143"/>
      <c r="J9" s="143"/>
      <c r="K9" s="143"/>
      <c r="L9" s="143"/>
      <c r="M9" s="144"/>
      <c r="N9"/>
    </row>
    <row r="10" spans="1:14" x14ac:dyDescent="0.3">
      <c r="A10" s="124"/>
      <c r="B10" s="142"/>
      <c r="C10" s="142"/>
      <c r="D10" s="145">
        <v>5.1944444444444439E-2</v>
      </c>
      <c r="E10" s="137" t="s">
        <v>45</v>
      </c>
      <c r="F10" s="137" t="s">
        <v>46</v>
      </c>
      <c r="G10" s="137" t="s">
        <v>38</v>
      </c>
      <c r="H10" s="142"/>
      <c r="I10" s="143"/>
      <c r="J10" s="143"/>
      <c r="K10" s="143"/>
      <c r="L10" s="143"/>
      <c r="M10" s="144"/>
      <c r="N10"/>
    </row>
    <row r="11" spans="1:14" x14ac:dyDescent="0.3">
      <c r="A11" s="124"/>
      <c r="B11" s="137">
        <v>5</v>
      </c>
      <c r="C11" s="137" t="s">
        <v>51</v>
      </c>
      <c r="D11" s="145">
        <v>2.1354166666666664E-2</v>
      </c>
      <c r="E11" s="137" t="s">
        <v>132</v>
      </c>
      <c r="F11" s="137" t="s">
        <v>133</v>
      </c>
      <c r="G11" s="137" t="s">
        <v>131</v>
      </c>
      <c r="H11" s="142"/>
      <c r="I11" s="143"/>
      <c r="J11" s="143"/>
      <c r="K11" s="143"/>
      <c r="L11" s="143"/>
      <c r="M11" s="144"/>
      <c r="N11"/>
    </row>
    <row r="12" spans="1:14" x14ac:dyDescent="0.3">
      <c r="A12" s="124"/>
      <c r="B12" s="142"/>
      <c r="C12" s="142"/>
      <c r="D12" s="145">
        <v>2.6342592592592588E-2</v>
      </c>
      <c r="E12" s="137" t="s">
        <v>129</v>
      </c>
      <c r="F12" s="137" t="s">
        <v>130</v>
      </c>
      <c r="G12" s="137" t="s">
        <v>131</v>
      </c>
      <c r="H12" s="142"/>
      <c r="I12" s="143"/>
      <c r="J12" s="143"/>
      <c r="K12" s="143"/>
      <c r="L12" s="143"/>
      <c r="M12" s="144"/>
      <c r="N12"/>
    </row>
    <row r="13" spans="1:14" x14ac:dyDescent="0.3">
      <c r="A13" s="124"/>
      <c r="B13" s="142"/>
      <c r="C13" s="137" t="s">
        <v>65</v>
      </c>
      <c r="D13" s="145">
        <v>1.5023148148148148E-2</v>
      </c>
      <c r="E13" s="137" t="s">
        <v>73</v>
      </c>
      <c r="F13" s="137" t="s">
        <v>74</v>
      </c>
      <c r="G13" s="137" t="s">
        <v>38</v>
      </c>
      <c r="H13" s="142"/>
      <c r="I13" s="143"/>
      <c r="J13" s="143"/>
      <c r="K13" s="143"/>
      <c r="L13" s="143"/>
      <c r="M13" s="144"/>
      <c r="N13"/>
    </row>
    <row r="14" spans="1:14" x14ac:dyDescent="0.3">
      <c r="A14" s="124"/>
      <c r="B14" s="142"/>
      <c r="C14" s="142"/>
      <c r="D14" s="145">
        <v>1.9803240740740739E-2</v>
      </c>
      <c r="E14" s="137" t="s">
        <v>77</v>
      </c>
      <c r="F14" s="137" t="s">
        <v>78</v>
      </c>
      <c r="G14" s="137" t="s">
        <v>38</v>
      </c>
      <c r="H14" s="142"/>
      <c r="I14" s="143"/>
      <c r="J14" s="143"/>
      <c r="K14" s="143"/>
      <c r="L14" s="143"/>
      <c r="M14" s="144"/>
      <c r="N14"/>
    </row>
    <row r="15" spans="1:14" x14ac:dyDescent="0.3">
      <c r="A15" s="124"/>
      <c r="B15" s="142"/>
      <c r="C15" s="137" t="s">
        <v>114</v>
      </c>
      <c r="D15" s="145">
        <v>3.4363425925925929E-2</v>
      </c>
      <c r="E15" s="137" t="s">
        <v>100</v>
      </c>
      <c r="F15" s="137" t="s">
        <v>116</v>
      </c>
      <c r="G15" s="137" t="s">
        <v>37</v>
      </c>
      <c r="H15" s="142"/>
      <c r="I15" s="143"/>
      <c r="J15" s="143"/>
      <c r="K15" s="143"/>
      <c r="L15" s="143"/>
      <c r="M15" s="144"/>
      <c r="N15"/>
    </row>
    <row r="16" spans="1:14" x14ac:dyDescent="0.3">
      <c r="A16" s="124"/>
      <c r="B16" s="137">
        <v>1</v>
      </c>
      <c r="C16" s="137" t="s">
        <v>34</v>
      </c>
      <c r="D16" s="145" t="s">
        <v>160</v>
      </c>
      <c r="E16" s="137" t="s">
        <v>109</v>
      </c>
      <c r="F16" s="137" t="s">
        <v>110</v>
      </c>
      <c r="G16" s="137" t="s">
        <v>38</v>
      </c>
      <c r="H16" s="142"/>
      <c r="I16" s="143"/>
      <c r="J16" s="143"/>
      <c r="K16" s="143"/>
      <c r="L16" s="143"/>
      <c r="M16" s="144"/>
      <c r="N16"/>
    </row>
    <row r="17" spans="1:14" x14ac:dyDescent="0.3">
      <c r="A17" s="124"/>
      <c r="B17" s="142"/>
      <c r="C17" s="142"/>
      <c r="D17" s="142"/>
      <c r="E17" s="137" t="s">
        <v>115</v>
      </c>
      <c r="F17" s="137" t="s">
        <v>113</v>
      </c>
      <c r="G17" s="137" t="s">
        <v>37</v>
      </c>
      <c r="H17" s="142"/>
      <c r="I17" s="143"/>
      <c r="J17" s="143"/>
      <c r="K17" s="143"/>
      <c r="L17" s="143"/>
      <c r="M17" s="144"/>
      <c r="N17"/>
    </row>
    <row r="18" spans="1:14" x14ac:dyDescent="0.3">
      <c r="A18" s="124"/>
      <c r="B18" s="142"/>
      <c r="C18" s="142"/>
      <c r="D18" s="142"/>
      <c r="E18" s="137" t="s">
        <v>35</v>
      </c>
      <c r="F18" s="137" t="s">
        <v>36</v>
      </c>
      <c r="G18" s="137" t="s">
        <v>37</v>
      </c>
      <c r="H18" s="142"/>
      <c r="I18" s="143"/>
      <c r="J18" s="143"/>
      <c r="K18" s="143"/>
      <c r="L18" s="143"/>
      <c r="M18" s="144"/>
      <c r="N18"/>
    </row>
    <row r="19" spans="1:14" x14ac:dyDescent="0.3">
      <c r="A19" s="124"/>
      <c r="B19" s="142"/>
      <c r="C19" s="142"/>
      <c r="D19" s="145">
        <v>1.0578703703703703E-2</v>
      </c>
      <c r="E19" s="137" t="s">
        <v>95</v>
      </c>
      <c r="F19" s="137" t="s">
        <v>96</v>
      </c>
      <c r="G19" s="137" t="s">
        <v>37</v>
      </c>
      <c r="H19" s="142"/>
      <c r="I19" s="143"/>
      <c r="J19" s="143"/>
      <c r="K19" s="143"/>
      <c r="L19" s="143"/>
      <c r="M19" s="144"/>
      <c r="N19"/>
    </row>
    <row r="20" spans="1:14" x14ac:dyDescent="0.3">
      <c r="A20" s="124"/>
      <c r="B20" s="142"/>
      <c r="C20" s="142"/>
      <c r="D20" s="145">
        <v>1.53125E-2</v>
      </c>
      <c r="E20" s="137" t="s">
        <v>155</v>
      </c>
      <c r="F20" s="137" t="s">
        <v>156</v>
      </c>
      <c r="G20" s="137" t="s">
        <v>38</v>
      </c>
      <c r="H20" s="142"/>
      <c r="I20" s="143"/>
      <c r="J20" s="143"/>
      <c r="K20" s="143"/>
      <c r="L20" s="143"/>
      <c r="M20" s="144"/>
      <c r="N20"/>
    </row>
    <row r="21" spans="1:14" x14ac:dyDescent="0.3">
      <c r="A21" s="124"/>
      <c r="B21" s="142"/>
      <c r="C21" s="142"/>
      <c r="D21" s="145">
        <v>2.3159722222222224E-2</v>
      </c>
      <c r="E21" s="137" t="s">
        <v>57</v>
      </c>
      <c r="F21" s="137" t="s">
        <v>58</v>
      </c>
      <c r="G21" s="137" t="s">
        <v>37</v>
      </c>
      <c r="H21" s="142"/>
      <c r="I21" s="143"/>
      <c r="J21" s="143"/>
      <c r="K21" s="143"/>
      <c r="L21" s="143"/>
      <c r="M21" s="144"/>
      <c r="N21"/>
    </row>
    <row r="22" spans="1:14" x14ac:dyDescent="0.3">
      <c r="A22" s="124"/>
      <c r="B22" s="142"/>
      <c r="C22" s="142"/>
      <c r="D22" s="145">
        <v>2.4583333333333332E-2</v>
      </c>
      <c r="E22" s="137" t="s">
        <v>77</v>
      </c>
      <c r="F22" s="137" t="s">
        <v>80</v>
      </c>
      <c r="G22" s="137" t="s">
        <v>38</v>
      </c>
      <c r="H22" s="142"/>
      <c r="I22" s="143"/>
      <c r="J22" s="143"/>
      <c r="K22" s="143"/>
      <c r="L22" s="143"/>
      <c r="M22" s="144"/>
      <c r="N22"/>
    </row>
    <row r="23" spans="1:14" x14ac:dyDescent="0.3">
      <c r="A23" s="124"/>
      <c r="B23" s="142"/>
      <c r="C23" s="142"/>
      <c r="D23" s="145">
        <v>3.0949074074074077E-2</v>
      </c>
      <c r="E23" s="137" t="s">
        <v>144</v>
      </c>
      <c r="F23" s="137" t="s">
        <v>145</v>
      </c>
      <c r="G23" s="137" t="s">
        <v>37</v>
      </c>
      <c r="H23" s="142"/>
      <c r="I23" s="143"/>
      <c r="J23" s="143"/>
      <c r="K23" s="143"/>
      <c r="L23" s="143"/>
      <c r="M23" s="144"/>
      <c r="N23"/>
    </row>
    <row r="24" spans="1:14" x14ac:dyDescent="0.3">
      <c r="A24" s="124"/>
      <c r="B24" s="142"/>
      <c r="C24" s="142"/>
      <c r="D24" s="145" t="s">
        <v>20</v>
      </c>
      <c r="E24" s="138"/>
      <c r="F24" s="138"/>
      <c r="G24" s="138"/>
      <c r="H24" s="142"/>
      <c r="I24" s="143"/>
      <c r="J24" s="143"/>
      <c r="K24" s="143"/>
      <c r="L24" s="143"/>
      <c r="M24" s="144"/>
      <c r="N24"/>
    </row>
    <row r="25" spans="1:14" x14ac:dyDescent="0.3">
      <c r="A25" s="123" t="s">
        <v>28</v>
      </c>
      <c r="B25" s="137">
        <v>20</v>
      </c>
      <c r="C25" s="137" t="s">
        <v>54</v>
      </c>
      <c r="D25" s="145">
        <v>4.223379629629629E-2</v>
      </c>
      <c r="E25" s="137" t="s">
        <v>109</v>
      </c>
      <c r="F25" s="137" t="s">
        <v>56</v>
      </c>
      <c r="G25" s="137" t="s">
        <v>38</v>
      </c>
      <c r="H25" s="142"/>
      <c r="I25" s="143"/>
      <c r="J25" s="143"/>
      <c r="K25" s="143"/>
      <c r="L25" s="143"/>
      <c r="M25" s="144"/>
      <c r="N25"/>
    </row>
    <row r="26" spans="1:14" x14ac:dyDescent="0.3">
      <c r="A26" s="124"/>
      <c r="B26" s="142"/>
      <c r="C26" s="142"/>
      <c r="D26" s="145">
        <v>4.7210648148148147E-2</v>
      </c>
      <c r="E26" s="137" t="s">
        <v>55</v>
      </c>
      <c r="F26" s="137" t="s">
        <v>56</v>
      </c>
      <c r="G26" s="137" t="s">
        <v>38</v>
      </c>
      <c r="H26" s="142"/>
      <c r="I26" s="143"/>
      <c r="J26" s="143"/>
      <c r="K26" s="143"/>
      <c r="L26" s="143"/>
      <c r="M26" s="144"/>
      <c r="N26"/>
    </row>
    <row r="27" spans="1:14" x14ac:dyDescent="0.3">
      <c r="A27" s="124"/>
      <c r="B27" s="142"/>
      <c r="C27" s="142"/>
      <c r="D27" s="145">
        <v>4.9641203703703701E-2</v>
      </c>
      <c r="E27" s="137" t="s">
        <v>122</v>
      </c>
      <c r="F27" s="137" t="s">
        <v>123</v>
      </c>
      <c r="G27" s="137" t="s">
        <v>38</v>
      </c>
      <c r="H27" s="142"/>
      <c r="I27" s="143"/>
      <c r="J27" s="143"/>
      <c r="K27" s="143"/>
      <c r="L27" s="143"/>
      <c r="M27" s="144"/>
      <c r="N27"/>
    </row>
    <row r="28" spans="1:14" x14ac:dyDescent="0.3">
      <c r="A28" s="124"/>
      <c r="B28" s="142"/>
      <c r="C28" s="137" t="s">
        <v>27</v>
      </c>
      <c r="D28" s="145">
        <v>4.3587962962962967E-2</v>
      </c>
      <c r="E28" s="137" t="s">
        <v>134</v>
      </c>
      <c r="F28" s="137" t="s">
        <v>141</v>
      </c>
      <c r="G28" s="137" t="s">
        <v>131</v>
      </c>
      <c r="H28" s="142"/>
      <c r="I28" s="143"/>
      <c r="J28" s="143"/>
      <c r="K28" s="143"/>
      <c r="L28" s="143"/>
      <c r="M28" s="144"/>
      <c r="N28"/>
    </row>
    <row r="29" spans="1:14" x14ac:dyDescent="0.3">
      <c r="A29" s="124"/>
      <c r="B29" s="142"/>
      <c r="C29" s="142"/>
      <c r="D29" s="145">
        <v>5.693287037037037E-2</v>
      </c>
      <c r="E29" s="137" t="s">
        <v>47</v>
      </c>
      <c r="F29" s="137" t="s">
        <v>48</v>
      </c>
      <c r="G29" s="137" t="s">
        <v>38</v>
      </c>
      <c r="H29" s="142"/>
      <c r="I29" s="143"/>
      <c r="J29" s="143"/>
      <c r="K29" s="143"/>
      <c r="L29" s="143"/>
      <c r="M29" s="144"/>
      <c r="N29"/>
    </row>
    <row r="30" spans="1:14" x14ac:dyDescent="0.3">
      <c r="A30" s="124"/>
      <c r="B30" s="142"/>
      <c r="C30" s="142"/>
      <c r="D30" s="145">
        <v>6.2465277777777772E-2</v>
      </c>
      <c r="E30" s="137" t="s">
        <v>31</v>
      </c>
      <c r="F30" s="137" t="s">
        <v>32</v>
      </c>
      <c r="G30" s="137" t="s">
        <v>38</v>
      </c>
      <c r="H30" s="142"/>
      <c r="I30" s="143"/>
      <c r="J30" s="143"/>
      <c r="K30" s="143"/>
      <c r="L30" s="143"/>
      <c r="M30" s="144"/>
      <c r="N30"/>
    </row>
    <row r="31" spans="1:14" x14ac:dyDescent="0.3">
      <c r="A31" s="124"/>
      <c r="B31" s="142"/>
      <c r="C31" s="142"/>
      <c r="D31" s="145">
        <v>6.9999999999999993E-2</v>
      </c>
      <c r="E31" s="137" t="s">
        <v>126</v>
      </c>
      <c r="F31" s="137" t="s">
        <v>42</v>
      </c>
      <c r="G31" s="137" t="s">
        <v>38</v>
      </c>
      <c r="H31" s="142"/>
      <c r="I31" s="143"/>
      <c r="J31" s="143"/>
      <c r="K31" s="143"/>
      <c r="L31" s="143"/>
      <c r="M31" s="144"/>
      <c r="N31"/>
    </row>
    <row r="32" spans="1:14" x14ac:dyDescent="0.3">
      <c r="A32" s="124"/>
      <c r="B32" s="137">
        <v>15</v>
      </c>
      <c r="C32" s="137" t="s">
        <v>153</v>
      </c>
      <c r="D32" s="145">
        <v>5.0567129629629635E-2</v>
      </c>
      <c r="E32" s="137" t="s">
        <v>88</v>
      </c>
      <c r="F32" s="137" t="s">
        <v>150</v>
      </c>
      <c r="G32" s="137" t="s">
        <v>37</v>
      </c>
      <c r="H32" s="142"/>
      <c r="I32" s="143"/>
      <c r="J32" s="143"/>
      <c r="K32" s="143"/>
      <c r="L32" s="143"/>
      <c r="M32" s="144"/>
      <c r="N32"/>
    </row>
    <row r="33" spans="1:14" x14ac:dyDescent="0.3">
      <c r="A33" s="124"/>
      <c r="B33" s="142"/>
      <c r="C33" s="137" t="s">
        <v>142</v>
      </c>
      <c r="D33" s="145">
        <v>4.5185185185185189E-2</v>
      </c>
      <c r="E33" s="137" t="s">
        <v>124</v>
      </c>
      <c r="F33" s="137" t="s">
        <v>143</v>
      </c>
      <c r="G33" s="137" t="s">
        <v>131</v>
      </c>
      <c r="H33" s="142"/>
      <c r="I33" s="143"/>
      <c r="J33" s="143"/>
      <c r="K33" s="143"/>
      <c r="L33" s="143"/>
      <c r="M33" s="144"/>
      <c r="N33"/>
    </row>
    <row r="34" spans="1:14" x14ac:dyDescent="0.3">
      <c r="A34" s="124"/>
      <c r="B34" s="137">
        <v>10</v>
      </c>
      <c r="C34" s="137" t="s">
        <v>136</v>
      </c>
      <c r="D34" s="145">
        <v>3.4201388888888885E-2</v>
      </c>
      <c r="E34" s="137" t="s">
        <v>129</v>
      </c>
      <c r="F34" s="137" t="s">
        <v>137</v>
      </c>
      <c r="G34" s="137" t="s">
        <v>131</v>
      </c>
      <c r="H34" s="142"/>
      <c r="I34" s="143"/>
      <c r="J34" s="143"/>
      <c r="K34" s="143"/>
      <c r="L34" s="143"/>
      <c r="M34" s="144"/>
      <c r="N34"/>
    </row>
    <row r="35" spans="1:14" x14ac:dyDescent="0.3">
      <c r="A35" s="124"/>
      <c r="B35" s="142"/>
      <c r="C35" s="137" t="s">
        <v>27</v>
      </c>
      <c r="D35" s="145">
        <v>2.4884259259259259E-2</v>
      </c>
      <c r="E35" s="137" t="s">
        <v>149</v>
      </c>
      <c r="F35" s="137" t="s">
        <v>150</v>
      </c>
      <c r="G35" s="137" t="s">
        <v>83</v>
      </c>
      <c r="H35" s="142"/>
      <c r="I35" s="143"/>
      <c r="J35" s="143"/>
      <c r="K35" s="143"/>
      <c r="L35" s="143"/>
      <c r="M35" s="144"/>
      <c r="N35"/>
    </row>
    <row r="36" spans="1:14" x14ac:dyDescent="0.3">
      <c r="A36" s="124"/>
      <c r="B36" s="142"/>
      <c r="C36" s="142"/>
      <c r="D36" s="145">
        <v>2.6388888888888889E-2</v>
      </c>
      <c r="E36" s="137" t="s">
        <v>73</v>
      </c>
      <c r="F36" s="137" t="s">
        <v>75</v>
      </c>
      <c r="G36" s="137" t="s">
        <v>38</v>
      </c>
      <c r="H36" s="142"/>
      <c r="I36" s="143"/>
      <c r="J36" s="143"/>
      <c r="K36" s="143"/>
      <c r="L36" s="143"/>
      <c r="M36" s="144"/>
      <c r="N36"/>
    </row>
    <row r="37" spans="1:14" x14ac:dyDescent="0.3">
      <c r="A37" s="124"/>
      <c r="B37" s="142"/>
      <c r="C37" s="142"/>
      <c r="D37" s="145">
        <v>2.9791666666666664E-2</v>
      </c>
      <c r="E37" s="137" t="s">
        <v>68</v>
      </c>
      <c r="F37" s="137" t="s">
        <v>71</v>
      </c>
      <c r="G37" s="137" t="s">
        <v>38</v>
      </c>
      <c r="H37" s="142"/>
      <c r="I37" s="143"/>
      <c r="J37" s="143"/>
      <c r="K37" s="143"/>
      <c r="L37" s="143"/>
      <c r="M37" s="144"/>
      <c r="N37"/>
    </row>
    <row r="38" spans="1:14" x14ac:dyDescent="0.3">
      <c r="A38" s="124"/>
      <c r="B38" s="142"/>
      <c r="C38" s="142"/>
      <c r="D38" s="145">
        <v>3.0694444444444444E-2</v>
      </c>
      <c r="E38" s="137" t="s">
        <v>111</v>
      </c>
      <c r="F38" s="137" t="s">
        <v>112</v>
      </c>
      <c r="G38" s="137" t="s">
        <v>37</v>
      </c>
      <c r="H38" s="142"/>
      <c r="I38" s="143"/>
      <c r="J38" s="143"/>
      <c r="K38" s="143"/>
      <c r="L38" s="143"/>
      <c r="M38" s="144"/>
      <c r="N38"/>
    </row>
    <row r="39" spans="1:14" x14ac:dyDescent="0.3">
      <c r="A39" s="124"/>
      <c r="B39" s="142"/>
      <c r="C39" s="142"/>
      <c r="D39" s="145">
        <v>3.2222222222222222E-2</v>
      </c>
      <c r="E39" s="137" t="s">
        <v>49</v>
      </c>
      <c r="F39" s="137" t="s">
        <v>50</v>
      </c>
      <c r="G39" s="137" t="s">
        <v>38</v>
      </c>
      <c r="H39" s="142"/>
      <c r="I39" s="143"/>
      <c r="J39" s="143"/>
      <c r="K39" s="143"/>
      <c r="L39" s="143"/>
      <c r="M39" s="144"/>
      <c r="N39"/>
    </row>
    <row r="40" spans="1:14" x14ac:dyDescent="0.3">
      <c r="A40" s="124"/>
      <c r="B40" s="142"/>
      <c r="C40" s="142"/>
      <c r="D40" s="145">
        <v>3.3252314814814811E-2</v>
      </c>
      <c r="E40" s="137" t="s">
        <v>127</v>
      </c>
      <c r="F40" s="137" t="s">
        <v>128</v>
      </c>
      <c r="G40" s="137" t="s">
        <v>37</v>
      </c>
      <c r="H40" s="142"/>
      <c r="I40" s="143"/>
      <c r="J40" s="143"/>
      <c r="K40" s="143"/>
      <c r="L40" s="143"/>
      <c r="M40" s="144"/>
      <c r="N40"/>
    </row>
    <row r="41" spans="1:14" x14ac:dyDescent="0.3">
      <c r="A41" s="124"/>
      <c r="B41" s="142"/>
      <c r="C41" s="142"/>
      <c r="D41" s="145">
        <v>3.7094907407407403E-2</v>
      </c>
      <c r="E41" s="137" t="s">
        <v>86</v>
      </c>
      <c r="F41" s="137" t="s">
        <v>87</v>
      </c>
      <c r="G41" s="137" t="s">
        <v>83</v>
      </c>
      <c r="H41" s="142"/>
      <c r="I41" s="143"/>
      <c r="J41" s="143"/>
      <c r="K41" s="143"/>
      <c r="L41" s="143"/>
      <c r="M41" s="144"/>
    </row>
    <row r="42" spans="1:14" x14ac:dyDescent="0.3">
      <c r="A42" s="124"/>
      <c r="B42" s="142"/>
      <c r="C42" s="142"/>
      <c r="D42" s="145">
        <v>3.8483796296296294E-2</v>
      </c>
      <c r="E42" s="137" t="s">
        <v>147</v>
      </c>
      <c r="F42" s="137" t="s">
        <v>148</v>
      </c>
      <c r="G42" s="137" t="s">
        <v>37</v>
      </c>
      <c r="H42" s="142"/>
      <c r="I42" s="143"/>
      <c r="J42" s="143"/>
      <c r="K42" s="143"/>
      <c r="L42" s="143"/>
      <c r="M42" s="144"/>
    </row>
    <row r="43" spans="1:14" x14ac:dyDescent="0.3">
      <c r="A43" s="124"/>
      <c r="B43" s="142"/>
      <c r="C43" s="142"/>
      <c r="D43" s="145">
        <v>4.0196759259259258E-2</v>
      </c>
      <c r="E43" s="137" t="s">
        <v>129</v>
      </c>
      <c r="F43" s="137" t="s">
        <v>140</v>
      </c>
      <c r="G43" s="137" t="s">
        <v>131</v>
      </c>
      <c r="H43" s="142"/>
      <c r="I43" s="143"/>
      <c r="J43" s="143"/>
      <c r="K43" s="143"/>
      <c r="L43" s="143"/>
      <c r="M43" s="144"/>
    </row>
    <row r="44" spans="1:14" x14ac:dyDescent="0.3">
      <c r="A44" s="124"/>
      <c r="B44" s="142"/>
      <c r="C44" s="142"/>
      <c r="D44" s="145">
        <v>4.6817129629629632E-2</v>
      </c>
      <c r="E44" s="137" t="s">
        <v>59</v>
      </c>
      <c r="F44" s="137" t="s">
        <v>60</v>
      </c>
      <c r="G44" s="137" t="s">
        <v>38</v>
      </c>
      <c r="H44" s="142"/>
      <c r="I44" s="143"/>
      <c r="J44" s="143"/>
      <c r="K44" s="143"/>
      <c r="L44" s="143"/>
      <c r="M44" s="144"/>
    </row>
    <row r="45" spans="1:14" x14ac:dyDescent="0.3">
      <c r="A45" s="124"/>
      <c r="B45" s="142"/>
      <c r="C45" s="142"/>
      <c r="D45" s="145">
        <v>5.1944444444444439E-2</v>
      </c>
      <c r="E45" s="137" t="s">
        <v>43</v>
      </c>
      <c r="F45" s="137" t="s">
        <v>44</v>
      </c>
      <c r="G45" s="137" t="s">
        <v>38</v>
      </c>
      <c r="H45" s="142"/>
      <c r="I45" s="143"/>
      <c r="J45" s="143"/>
      <c r="K45" s="143"/>
      <c r="L45" s="143"/>
      <c r="M45" s="144"/>
    </row>
    <row r="46" spans="1:14" x14ac:dyDescent="0.3">
      <c r="A46" s="124"/>
      <c r="B46" s="137">
        <v>5</v>
      </c>
      <c r="C46" s="137" t="s">
        <v>51</v>
      </c>
      <c r="D46" s="145">
        <v>1.4826388888888889E-2</v>
      </c>
      <c r="E46" s="137" t="s">
        <v>134</v>
      </c>
      <c r="F46" s="137" t="s">
        <v>135</v>
      </c>
      <c r="G46" s="137" t="s">
        <v>131</v>
      </c>
      <c r="H46" s="142"/>
      <c r="I46" s="143"/>
      <c r="J46" s="143"/>
      <c r="K46" s="143"/>
      <c r="L46" s="143"/>
      <c r="M46" s="144"/>
    </row>
    <row r="47" spans="1:14" x14ac:dyDescent="0.3">
      <c r="A47" s="124"/>
      <c r="B47" s="142"/>
      <c r="C47" s="142"/>
      <c r="D47" s="145">
        <v>1.7650462962962962E-2</v>
      </c>
      <c r="E47" s="137" t="s">
        <v>52</v>
      </c>
      <c r="F47" s="137" t="s">
        <v>53</v>
      </c>
      <c r="G47" s="137" t="s">
        <v>38</v>
      </c>
      <c r="H47" s="142"/>
      <c r="I47" s="143"/>
      <c r="J47" s="143"/>
      <c r="K47" s="143"/>
      <c r="L47" s="143"/>
      <c r="M47" s="144"/>
    </row>
    <row r="48" spans="1:14" x14ac:dyDescent="0.3">
      <c r="A48" s="124"/>
      <c r="B48" s="142"/>
      <c r="C48" s="142"/>
      <c r="D48" s="145">
        <v>2.2337962962962962E-2</v>
      </c>
      <c r="E48" s="137" t="s">
        <v>68</v>
      </c>
      <c r="F48" s="137" t="s">
        <v>69</v>
      </c>
      <c r="G48" s="137" t="s">
        <v>38</v>
      </c>
      <c r="H48" s="142"/>
      <c r="I48" s="143"/>
      <c r="J48" s="143"/>
      <c r="K48" s="143"/>
      <c r="L48" s="143"/>
      <c r="M48" s="144"/>
    </row>
    <row r="49" spans="1:13" x14ac:dyDescent="0.3">
      <c r="A49" s="124"/>
      <c r="B49" s="142"/>
      <c r="C49" s="137" t="s">
        <v>65</v>
      </c>
      <c r="D49" s="145">
        <v>1.511574074074074E-2</v>
      </c>
      <c r="E49" s="137" t="s">
        <v>66</v>
      </c>
      <c r="F49" s="137" t="s">
        <v>67</v>
      </c>
      <c r="G49" s="137" t="s">
        <v>38</v>
      </c>
      <c r="H49" s="142"/>
      <c r="I49" s="143"/>
      <c r="J49" s="143"/>
      <c r="K49" s="143"/>
      <c r="L49" s="143"/>
      <c r="M49" s="144"/>
    </row>
    <row r="50" spans="1:13" x14ac:dyDescent="0.3">
      <c r="A50" s="124"/>
      <c r="B50" s="142"/>
      <c r="C50" s="142"/>
      <c r="D50" s="145">
        <v>1.9907407407407408E-2</v>
      </c>
      <c r="E50" s="137" t="s">
        <v>81</v>
      </c>
      <c r="F50" s="137" t="s">
        <v>82</v>
      </c>
      <c r="G50" s="137" t="s">
        <v>83</v>
      </c>
      <c r="H50" s="142"/>
      <c r="I50" s="143"/>
      <c r="J50" s="143"/>
      <c r="K50" s="143"/>
      <c r="L50" s="143"/>
      <c r="M50" s="144"/>
    </row>
    <row r="51" spans="1:13" x14ac:dyDescent="0.3">
      <c r="A51" s="124"/>
      <c r="B51" s="142"/>
      <c r="C51" s="142"/>
      <c r="D51" s="145" t="s">
        <v>20</v>
      </c>
      <c r="E51" s="138"/>
      <c r="F51" s="138"/>
      <c r="G51" s="138"/>
      <c r="H51" s="142"/>
      <c r="I51" s="143"/>
      <c r="J51" s="143"/>
      <c r="K51" s="143"/>
      <c r="L51" s="143"/>
      <c r="M51" s="144"/>
    </row>
    <row r="52" spans="1:13" x14ac:dyDescent="0.3">
      <c r="A52" s="124"/>
      <c r="B52" s="137">
        <v>1</v>
      </c>
      <c r="C52" s="137" t="s">
        <v>34</v>
      </c>
      <c r="D52" s="145" t="s">
        <v>160</v>
      </c>
      <c r="E52" s="137" t="s">
        <v>100</v>
      </c>
      <c r="F52" s="137" t="s">
        <v>32</v>
      </c>
      <c r="G52" s="137" t="s">
        <v>37</v>
      </c>
      <c r="H52" s="142"/>
      <c r="I52" s="143"/>
      <c r="J52" s="143"/>
      <c r="K52" s="143"/>
      <c r="L52" s="143"/>
      <c r="M52" s="144"/>
    </row>
    <row r="53" spans="1:13" x14ac:dyDescent="0.3">
      <c r="A53" s="124"/>
      <c r="B53" s="142"/>
      <c r="C53" s="142"/>
      <c r="D53" s="145">
        <v>7.1296296296296307E-3</v>
      </c>
      <c r="E53" s="137" t="s">
        <v>124</v>
      </c>
      <c r="F53" s="137" t="s">
        <v>125</v>
      </c>
      <c r="G53" s="137" t="s">
        <v>37</v>
      </c>
      <c r="H53" s="142"/>
      <c r="I53" s="143"/>
      <c r="J53" s="143"/>
      <c r="K53" s="143"/>
      <c r="L53" s="143"/>
      <c r="M53" s="144"/>
    </row>
    <row r="54" spans="1:13" x14ac:dyDescent="0.3">
      <c r="A54" s="124"/>
      <c r="B54" s="142"/>
      <c r="C54" s="142"/>
      <c r="D54" s="145">
        <v>8.2870370370370372E-3</v>
      </c>
      <c r="E54" s="137" t="s">
        <v>92</v>
      </c>
      <c r="F54" s="137" t="s">
        <v>94</v>
      </c>
      <c r="G54" s="137" t="s">
        <v>37</v>
      </c>
      <c r="H54" s="142"/>
      <c r="I54" s="143"/>
      <c r="J54" s="143"/>
      <c r="K54" s="143"/>
      <c r="L54" s="143"/>
      <c r="M54" s="144"/>
    </row>
    <row r="55" spans="1:13" x14ac:dyDescent="0.3">
      <c r="A55" s="124"/>
      <c r="B55" s="142"/>
      <c r="C55" s="142"/>
      <c r="D55" s="145">
        <v>8.4259259259259253E-3</v>
      </c>
      <c r="E55" s="137" t="s">
        <v>88</v>
      </c>
      <c r="F55" s="137" t="s">
        <v>89</v>
      </c>
      <c r="G55" s="137" t="s">
        <v>37</v>
      </c>
      <c r="H55" s="142"/>
      <c r="I55" s="143"/>
      <c r="J55" s="143"/>
      <c r="K55" s="143"/>
      <c r="L55" s="143"/>
      <c r="M55" s="144"/>
    </row>
    <row r="56" spans="1:13" x14ac:dyDescent="0.3">
      <c r="A56" s="124"/>
      <c r="B56" s="142"/>
      <c r="C56" s="142"/>
      <c r="D56" s="145">
        <v>1.0335648148148148E-2</v>
      </c>
      <c r="E56" s="137" t="s">
        <v>92</v>
      </c>
      <c r="F56" s="137" t="s">
        <v>93</v>
      </c>
      <c r="G56" s="137" t="s">
        <v>37</v>
      </c>
      <c r="H56" s="142"/>
      <c r="I56" s="143"/>
      <c r="J56" s="143"/>
      <c r="K56" s="143"/>
      <c r="L56" s="143"/>
      <c r="M56" s="144"/>
    </row>
    <row r="57" spans="1:13" x14ac:dyDescent="0.3">
      <c r="A57" s="124"/>
      <c r="B57" s="142"/>
      <c r="C57" s="142"/>
      <c r="D57" s="145">
        <v>1.7118055555555556E-2</v>
      </c>
      <c r="E57" s="137" t="s">
        <v>90</v>
      </c>
      <c r="F57" s="137" t="s">
        <v>91</v>
      </c>
      <c r="G57" s="137" t="s">
        <v>37</v>
      </c>
      <c r="H57" s="142"/>
      <c r="I57" s="143"/>
      <c r="J57" s="143"/>
      <c r="K57" s="143"/>
      <c r="L57" s="143"/>
      <c r="M57" s="144"/>
    </row>
    <row r="58" spans="1:13" x14ac:dyDescent="0.3">
      <c r="A58" s="124"/>
      <c r="B58" s="142"/>
      <c r="C58" s="142"/>
      <c r="D58" s="145">
        <v>2.2025462962962958E-2</v>
      </c>
      <c r="E58" s="137" t="s">
        <v>77</v>
      </c>
      <c r="F58" s="137" t="s">
        <v>79</v>
      </c>
      <c r="G58" s="137" t="s">
        <v>38</v>
      </c>
      <c r="H58" s="142"/>
      <c r="I58" s="143"/>
      <c r="J58" s="143"/>
      <c r="K58" s="143"/>
      <c r="L58" s="143"/>
      <c r="M58" s="144"/>
    </row>
    <row r="59" spans="1:13" x14ac:dyDescent="0.3">
      <c r="A59" s="124"/>
      <c r="B59" s="142"/>
      <c r="C59" s="142"/>
      <c r="D59" s="145">
        <v>2.2847222222222224E-2</v>
      </c>
      <c r="E59" s="137" t="s">
        <v>104</v>
      </c>
      <c r="F59" s="137" t="s">
        <v>105</v>
      </c>
      <c r="G59" s="137" t="s">
        <v>37</v>
      </c>
      <c r="H59" s="142"/>
      <c r="I59" s="143"/>
      <c r="J59" s="143"/>
      <c r="K59" s="143"/>
      <c r="L59" s="143"/>
      <c r="M59" s="144"/>
    </row>
    <row r="60" spans="1:13" x14ac:dyDescent="0.3">
      <c r="A60" s="124"/>
      <c r="B60" s="142"/>
      <c r="C60" s="142"/>
      <c r="D60" s="145">
        <v>2.431712962962963E-2</v>
      </c>
      <c r="E60" s="137" t="s">
        <v>111</v>
      </c>
      <c r="F60" s="137" t="s">
        <v>146</v>
      </c>
      <c r="G60" s="137" t="s">
        <v>37</v>
      </c>
      <c r="H60" s="142"/>
      <c r="I60" s="143"/>
      <c r="J60" s="143"/>
      <c r="K60" s="143"/>
      <c r="L60" s="143"/>
      <c r="M60" s="144"/>
    </row>
    <row r="61" spans="1:13" x14ac:dyDescent="0.3">
      <c r="A61" s="124"/>
      <c r="B61" s="142"/>
      <c r="C61" s="142"/>
      <c r="D61" s="145">
        <v>2.4363425925925927E-2</v>
      </c>
      <c r="E61" s="137" t="s">
        <v>102</v>
      </c>
      <c r="F61" s="137" t="s">
        <v>103</v>
      </c>
      <c r="G61" s="137" t="s">
        <v>37</v>
      </c>
      <c r="H61" s="142"/>
      <c r="I61" s="143"/>
      <c r="J61" s="143"/>
      <c r="K61" s="143"/>
      <c r="L61" s="143"/>
      <c r="M61" s="144"/>
    </row>
    <row r="62" spans="1:13" x14ac:dyDescent="0.3">
      <c r="A62" s="124"/>
      <c r="B62" s="142"/>
      <c r="C62" s="142"/>
      <c r="D62" s="145">
        <v>2.56712962962963E-2</v>
      </c>
      <c r="E62" s="137" t="s">
        <v>97</v>
      </c>
      <c r="F62" s="137" t="s">
        <v>98</v>
      </c>
      <c r="G62" s="137" t="s">
        <v>37</v>
      </c>
      <c r="H62" s="142"/>
      <c r="I62" s="143"/>
      <c r="J62" s="143"/>
      <c r="K62" s="143"/>
      <c r="L62" s="143"/>
      <c r="M62" s="144"/>
    </row>
    <row r="63" spans="1:13" x14ac:dyDescent="0.3">
      <c r="A63" s="124"/>
      <c r="B63" s="142"/>
      <c r="C63" s="142"/>
      <c r="D63" s="145">
        <v>3.3055555555555553E-2</v>
      </c>
      <c r="E63" s="137" t="s">
        <v>100</v>
      </c>
      <c r="F63" s="137" t="s">
        <v>101</v>
      </c>
      <c r="G63" s="137" t="s">
        <v>37</v>
      </c>
      <c r="H63" s="142"/>
      <c r="I63" s="143"/>
      <c r="J63" s="143"/>
      <c r="K63" s="143"/>
      <c r="L63" s="143"/>
      <c r="M63" s="144"/>
    </row>
    <row r="64" spans="1:13" x14ac:dyDescent="0.3">
      <c r="A64" s="124"/>
      <c r="B64" s="142"/>
      <c r="C64" s="142"/>
      <c r="D64" s="145">
        <v>3.3287037037037039E-2</v>
      </c>
      <c r="E64" s="137" t="s">
        <v>99</v>
      </c>
      <c r="F64" s="137" t="s">
        <v>93</v>
      </c>
      <c r="G64" s="137" t="s">
        <v>37</v>
      </c>
      <c r="H64" s="142"/>
      <c r="I64" s="143"/>
      <c r="J64" s="143"/>
      <c r="K64" s="143"/>
      <c r="L64" s="143"/>
      <c r="M64" s="144"/>
    </row>
    <row r="65" spans="1:13" x14ac:dyDescent="0.3">
      <c r="A65" s="124"/>
      <c r="B65" s="142"/>
      <c r="C65" s="142"/>
      <c r="D65" s="145">
        <v>3.4942129629629635E-2</v>
      </c>
      <c r="E65" s="137" t="s">
        <v>132</v>
      </c>
      <c r="F65" s="137" t="s">
        <v>154</v>
      </c>
      <c r="G65" s="137" t="s">
        <v>131</v>
      </c>
      <c r="H65" s="142"/>
      <c r="I65" s="143"/>
      <c r="J65" s="143"/>
      <c r="K65" s="143"/>
      <c r="L65" s="143"/>
      <c r="M65" s="144"/>
    </row>
    <row r="66" spans="1:13" x14ac:dyDescent="0.3">
      <c r="A66" s="124"/>
      <c r="B66" s="142"/>
      <c r="C66" s="142"/>
      <c r="D66" s="145">
        <v>3.6423611111111115E-2</v>
      </c>
      <c r="E66" s="137" t="s">
        <v>39</v>
      </c>
      <c r="F66" s="137" t="s">
        <v>106</v>
      </c>
      <c r="G66" s="137" t="s">
        <v>38</v>
      </c>
      <c r="H66" s="142"/>
      <c r="I66" s="143"/>
      <c r="J66" s="143"/>
      <c r="K66" s="143"/>
      <c r="L66" s="143"/>
      <c r="M66" s="144"/>
    </row>
    <row r="67" spans="1:13" x14ac:dyDescent="0.3">
      <c r="A67" s="124"/>
      <c r="B67" s="142"/>
      <c r="C67" s="142"/>
      <c r="D67" s="145">
        <v>3.6446759259259262E-2</v>
      </c>
      <c r="E67" s="137" t="s">
        <v>39</v>
      </c>
      <c r="F67" s="137" t="s">
        <v>40</v>
      </c>
      <c r="G67" s="137" t="s">
        <v>38</v>
      </c>
      <c r="H67" s="142"/>
      <c r="I67" s="143"/>
      <c r="J67" s="143"/>
      <c r="K67" s="143"/>
      <c r="L67" s="143"/>
      <c r="M67" s="144"/>
    </row>
    <row r="68" spans="1:13" x14ac:dyDescent="0.3">
      <c r="A68" s="124"/>
      <c r="B68" s="142"/>
      <c r="C68" s="142"/>
      <c r="D68" s="145">
        <v>4.0289351851851847E-2</v>
      </c>
      <c r="E68" s="137" t="s">
        <v>41</v>
      </c>
      <c r="F68" s="137" t="s">
        <v>42</v>
      </c>
      <c r="G68" s="137" t="s">
        <v>37</v>
      </c>
      <c r="H68" s="142"/>
      <c r="I68" s="143"/>
      <c r="J68" s="143"/>
      <c r="K68" s="143"/>
      <c r="L68" s="143"/>
      <c r="M68" s="144"/>
    </row>
    <row r="69" spans="1:13" x14ac:dyDescent="0.3">
      <c r="A69" s="134" t="s">
        <v>20</v>
      </c>
      <c r="B69" s="146" t="s">
        <v>20</v>
      </c>
      <c r="C69" s="146" t="s">
        <v>20</v>
      </c>
      <c r="D69" s="147" t="s">
        <v>20</v>
      </c>
      <c r="E69" s="159"/>
      <c r="F69" s="159"/>
      <c r="G69" s="159"/>
      <c r="H69" s="148"/>
      <c r="I69" s="149"/>
      <c r="J69" s="149"/>
      <c r="K69" s="149"/>
      <c r="L69" s="149"/>
      <c r="M69" s="150"/>
    </row>
    <row r="70" spans="1:13" ht="15.7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.7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.75" x14ac:dyDescent="0.25">
      <c r="A72"/>
      <c r="B72" s="99"/>
      <c r="C72" s="99"/>
      <c r="D72" s="99"/>
      <c r="E72"/>
      <c r="F72"/>
      <c r="G72"/>
      <c r="H72"/>
      <c r="I72"/>
      <c r="J72"/>
      <c r="K72"/>
      <c r="L72"/>
      <c r="M72"/>
    </row>
    <row r="73" spans="1:13" ht="15.75" x14ac:dyDescent="0.25">
      <c r="A73"/>
      <c r="B73" s="99"/>
      <c r="C73" s="99"/>
      <c r="D73" s="99"/>
      <c r="E73"/>
      <c r="F73"/>
      <c r="G73"/>
      <c r="H73"/>
      <c r="I73"/>
      <c r="J73"/>
      <c r="K73"/>
      <c r="L73"/>
      <c r="M73"/>
    </row>
    <row r="74" spans="1:13" ht="15.75" x14ac:dyDescent="0.25">
      <c r="A74"/>
      <c r="B74" s="99"/>
      <c r="C74" s="99"/>
      <c r="D74" s="99"/>
      <c r="E74"/>
      <c r="F74"/>
      <c r="G74"/>
      <c r="H74"/>
      <c r="I74"/>
      <c r="J74"/>
      <c r="K74"/>
      <c r="L74"/>
      <c r="M74"/>
    </row>
    <row r="75" spans="1:13" ht="15.75" x14ac:dyDescent="0.25">
      <c r="A75"/>
      <c r="B75" s="99"/>
      <c r="C75" s="99"/>
      <c r="D75" s="99"/>
      <c r="E75"/>
      <c r="F75"/>
      <c r="G75"/>
      <c r="H75"/>
      <c r="I75"/>
      <c r="J75"/>
      <c r="K75"/>
      <c r="L75"/>
      <c r="M75"/>
    </row>
    <row r="76" spans="1:13" ht="15.75" x14ac:dyDescent="0.25">
      <c r="A76"/>
      <c r="B76" s="99"/>
      <c r="C76" s="99"/>
      <c r="D76" s="99"/>
      <c r="E76"/>
      <c r="F76"/>
      <c r="G76"/>
      <c r="H76"/>
      <c r="I76"/>
      <c r="J76"/>
      <c r="K76"/>
      <c r="L76"/>
      <c r="M76"/>
    </row>
    <row r="77" spans="1:13" ht="15.75" x14ac:dyDescent="0.25">
      <c r="A77"/>
      <c r="B77" s="99"/>
      <c r="C77" s="99"/>
      <c r="D77" s="99"/>
      <c r="E77"/>
      <c r="F77"/>
      <c r="G77"/>
      <c r="H77"/>
      <c r="I77"/>
      <c r="J77"/>
      <c r="K77"/>
      <c r="L77"/>
      <c r="M77"/>
    </row>
    <row r="78" spans="1:13" ht="15.75" x14ac:dyDescent="0.25">
      <c r="A78"/>
      <c r="B78" s="99"/>
      <c r="C78" s="99"/>
      <c r="D78" s="99"/>
      <c r="E78"/>
      <c r="F78"/>
      <c r="G78"/>
      <c r="H78"/>
      <c r="I78"/>
      <c r="J78"/>
      <c r="K78"/>
      <c r="L78"/>
      <c r="M78"/>
    </row>
    <row r="79" spans="1:13" ht="15.75" x14ac:dyDescent="0.25">
      <c r="A79"/>
      <c r="B79" s="99"/>
      <c r="C79" s="99"/>
      <c r="D79" s="99"/>
      <c r="E79"/>
      <c r="F79"/>
      <c r="G79"/>
      <c r="H79"/>
      <c r="I79"/>
      <c r="J79"/>
      <c r="K79"/>
      <c r="L79"/>
      <c r="M79"/>
    </row>
    <row r="80" spans="1:13" ht="15.75" x14ac:dyDescent="0.25">
      <c r="A80"/>
      <c r="B80" s="99"/>
      <c r="C80" s="99"/>
      <c r="D80" s="99"/>
      <c r="E80"/>
      <c r="F80"/>
      <c r="G80"/>
      <c r="H80"/>
      <c r="I80"/>
      <c r="J80"/>
      <c r="K80"/>
      <c r="L80"/>
      <c r="M80"/>
    </row>
    <row r="81" spans="3:4" x14ac:dyDescent="0.3">
      <c r="C81" s="3"/>
      <c r="D81" s="100"/>
    </row>
    <row r="82" spans="3:4" x14ac:dyDescent="0.3">
      <c r="C82" s="3"/>
      <c r="D82" s="100"/>
    </row>
    <row r="83" spans="3:4" x14ac:dyDescent="0.3">
      <c r="C83" s="3"/>
      <c r="D83" s="100"/>
    </row>
    <row r="84" spans="3:4" x14ac:dyDescent="0.3">
      <c r="C84" s="3"/>
      <c r="D84" s="100"/>
    </row>
    <row r="85" spans="3:4" x14ac:dyDescent="0.3">
      <c r="C85" s="3"/>
      <c r="D85" s="100"/>
    </row>
    <row r="86" spans="3:4" x14ac:dyDescent="0.3">
      <c r="D86" s="100"/>
    </row>
    <row r="87" spans="3:4" x14ac:dyDescent="0.3">
      <c r="D87" s="100"/>
    </row>
    <row r="88" spans="3:4" x14ac:dyDescent="0.3">
      <c r="D88" s="100"/>
    </row>
    <row r="89" spans="3:4" x14ac:dyDescent="0.3">
      <c r="C89" s="3"/>
      <c r="D89" s="100"/>
    </row>
    <row r="90" spans="3:4" x14ac:dyDescent="0.3">
      <c r="C90" s="3"/>
      <c r="D90" s="100"/>
    </row>
    <row r="91" spans="3:4" x14ac:dyDescent="0.3">
      <c r="C91" s="3"/>
      <c r="D91" s="100"/>
    </row>
    <row r="92" spans="3:4" x14ac:dyDescent="0.3">
      <c r="C92" s="3"/>
      <c r="D92" s="100"/>
    </row>
    <row r="93" spans="3:4" x14ac:dyDescent="0.3">
      <c r="C93" s="3"/>
      <c r="D93" s="100"/>
    </row>
    <row r="94" spans="3:4" x14ac:dyDescent="0.3">
      <c r="C94" s="3"/>
      <c r="D94" s="100"/>
    </row>
  </sheetData>
  <sheetProtection algorithmName="SHA-512" hashValue="eJ/oRr2qeWOwbj9aAS9YYfwDv1z+lRjwlrOSwce0Ate8ZTLFGsRwQhkN+kT/m4HAcubmu3qGVWhOt9QJwDQkug==" saltValue="OR76z11qVntiIub3s+LeaQ==" spinCount="100000" sheet="1" objects="1" scenarios="1"/>
  <mergeCells count="1">
    <mergeCell ref="A3:G3"/>
  </mergeCells>
  <phoneticPr fontId="0" type="noConversion"/>
  <printOptions gridLines="1"/>
  <pageMargins left="0.70866141732283472" right="0.70866141732283472" top="0.78740157480314965" bottom="0.78740157480314965" header="0.31496062992125984" footer="0.31496062992125984"/>
  <pageSetup paperSize="9" scale="85" fitToHeight="0" orientation="portrait" r:id="rId2"/>
  <headerFooter>
    <oddFooter>&amp;L&amp;F&amp;C&amp;A&amp;RDato: &amp;D, Kl: &amp;T</oddFoot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topLeftCell="A7" zoomScale="90" zoomScaleNormal="90" workbookViewId="0">
      <selection activeCell="B21" sqref="B21"/>
    </sheetView>
  </sheetViews>
  <sheetFormatPr baseColWidth="10" defaultColWidth="11.42578125" defaultRowHeight="18" x14ac:dyDescent="0.25"/>
  <cols>
    <col min="1" max="1" width="15.140625" style="7" customWidth="1"/>
    <col min="2" max="2" width="9.28515625" style="7" customWidth="1"/>
    <col min="3" max="3" width="0" style="5" hidden="1" customWidth="1"/>
    <col min="4" max="16384" width="11.42578125" style="5"/>
  </cols>
  <sheetData>
    <row r="1" spans="1:4" x14ac:dyDescent="0.25">
      <c r="A1" s="152" t="s">
        <v>7</v>
      </c>
      <c r="B1" s="153" t="s">
        <v>20</v>
      </c>
    </row>
    <row r="3" spans="1:4" x14ac:dyDescent="0.25">
      <c r="A3" s="132" t="s">
        <v>6</v>
      </c>
      <c r="B3" s="154"/>
    </row>
    <row r="4" spans="1:4" x14ac:dyDescent="0.25">
      <c r="A4" s="132" t="s">
        <v>0</v>
      </c>
      <c r="B4" s="154" t="s">
        <v>10</v>
      </c>
    </row>
    <row r="5" spans="1:4" x14ac:dyDescent="0.25">
      <c r="A5" s="135" t="s">
        <v>37</v>
      </c>
      <c r="B5" s="155">
        <v>25</v>
      </c>
    </row>
    <row r="6" spans="1:4" x14ac:dyDescent="0.25">
      <c r="A6" s="156" t="s">
        <v>38</v>
      </c>
      <c r="B6" s="157">
        <v>24</v>
      </c>
    </row>
    <row r="7" spans="1:4" x14ac:dyDescent="0.25">
      <c r="A7" s="156" t="s">
        <v>131</v>
      </c>
      <c r="B7" s="157">
        <v>9</v>
      </c>
    </row>
    <row r="8" spans="1:4" x14ac:dyDescent="0.25">
      <c r="A8" s="156" t="s">
        <v>83</v>
      </c>
      <c r="B8" s="157">
        <v>3</v>
      </c>
    </row>
    <row r="9" spans="1:4" x14ac:dyDescent="0.25">
      <c r="A9" s="156" t="s">
        <v>20</v>
      </c>
      <c r="B9" s="157"/>
    </row>
    <row r="10" spans="1:4" x14ac:dyDescent="0.25">
      <c r="A10" s="136" t="s">
        <v>21</v>
      </c>
      <c r="B10" s="158">
        <v>61</v>
      </c>
    </row>
    <row r="11" spans="1:4" x14ac:dyDescent="0.25">
      <c r="A11"/>
      <c r="B11"/>
    </row>
    <row r="12" spans="1:4" x14ac:dyDescent="0.25">
      <c r="A12"/>
      <c r="B12"/>
    </row>
    <row r="13" spans="1:4" x14ac:dyDescent="0.25">
      <c r="A13"/>
      <c r="B13"/>
    </row>
  </sheetData>
  <sheetProtection algorithmName="SHA-512" hashValue="ef1PiS2+IsghXX1M29WqqcfV2ws348b0dCu0vTLs+QfURCcrSUGknH9W2P/tTABD3LWVG2bSpmTm/nUc7cpcTQ==" saltValue="BR0AqfYPdNjhsTrQ0yMI3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scale="70" orientation="landscape" horizontalDpi="300" verticalDpi="300" r:id="rId2"/>
  <headerFooter alignWithMargins="0">
    <oddFooter>&amp;L&amp;F&amp;C&amp;A&amp;RDato: &amp;D, Kl: &amp;T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8</vt:i4>
      </vt:variant>
    </vt:vector>
  </HeadingPairs>
  <TitlesOfParts>
    <vt:vector size="14" baseType="lpstr">
      <vt:lpstr>FORSIDE</vt:lpstr>
      <vt:lpstr>DATABASE</vt:lpstr>
      <vt:lpstr>Kaniner</vt:lpstr>
      <vt:lpstr>START-LISTE</vt:lpstr>
      <vt:lpstr>RESULTAT-LISTE</vt:lpstr>
      <vt:lpstr>BESTE KLUBB</vt:lpstr>
      <vt:lpstr>DELTAGERLISTE</vt:lpstr>
      <vt:lpstr>DATABASE!Print_Area</vt:lpstr>
      <vt:lpstr>'RESULTAT-LISTE'!Print_Area</vt:lpstr>
      <vt:lpstr>'START-LISTE'!Print_Area</vt:lpstr>
      <vt:lpstr>DATABASE!Print_Titles</vt:lpstr>
      <vt:lpstr>'RESULTAT-LISTE'!Print_Titles</vt:lpstr>
      <vt:lpstr>'START-LISTE'!Print_Titles</vt:lpstr>
      <vt:lpstr>Startnr.</vt:lpstr>
    </vt:vector>
  </TitlesOfParts>
  <Company>Kyrre Invest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Chr Kolberg</dc:creator>
  <cp:lastModifiedBy>jens</cp:lastModifiedBy>
  <cp:lastPrinted>2017-03-05T14:39:08Z</cp:lastPrinted>
  <dcterms:created xsi:type="dcterms:W3CDTF">2002-01-26T12:19:46Z</dcterms:created>
  <dcterms:modified xsi:type="dcterms:W3CDTF">2017-03-05T14:43:51Z</dcterms:modified>
</cp:coreProperties>
</file>