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 filterPrivacy="1"/>
  <mc:AlternateContent xmlns:mc="http://schemas.openxmlformats.org/markup-compatibility/2006">
    <mc:Choice Requires="x15">
      <x15ac:absPath xmlns:x15ac="http://schemas.microsoft.com/office/spreadsheetml/2010/11/ac" url="/Users/AnnaSture/Downloads/"/>
    </mc:Choice>
  </mc:AlternateContent>
  <bookViews>
    <workbookView xWindow="0" yWindow="460" windowWidth="25600" windowHeight="15460" firstSheet="1" activeTab="1"/>
  </bookViews>
  <sheets>
    <sheet name="Info" sheetId="13" r:id="rId1"/>
    <sheet name="Resultat_Søndag" sheetId="2" r:id="rId2"/>
  </sheets>
  <definedNames>
    <definedName name="_xlnm._FilterDatabase" localSheetId="1" hidden="1">Resultat_Søndag!$A$1:$N$194</definedName>
    <definedName name="_xlnm.Print_Titles" localSheetId="1">Resultat_Søndag!$1:$1</definedName>
  </definedName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0" i="2" l="1"/>
  <c r="B51" i="2"/>
  <c r="B52" i="2"/>
  <c r="B53" i="2"/>
  <c r="B54" i="2"/>
  <c r="B55" i="2"/>
  <c r="B56" i="2"/>
  <c r="B57" i="2"/>
  <c r="B58" i="2"/>
  <c r="B19" i="2"/>
  <c r="B20" i="2"/>
  <c r="B21" i="2"/>
  <c r="B22" i="2"/>
  <c r="B23" i="2"/>
  <c r="B24" i="2"/>
  <c r="B25" i="2"/>
  <c r="B26" i="2"/>
  <c r="B27" i="2"/>
  <c r="B28" i="2"/>
  <c r="B29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40" i="2"/>
  <c r="B41" i="2"/>
  <c r="B42" i="2"/>
  <c r="B43" i="2"/>
  <c r="B65" i="2"/>
  <c r="B66" i="2"/>
  <c r="B67" i="2"/>
  <c r="B31" i="2"/>
  <c r="B32" i="2"/>
  <c r="B33" i="2"/>
  <c r="B34" i="2"/>
  <c r="B35" i="2"/>
  <c r="B36" i="2"/>
  <c r="B37" i="2"/>
  <c r="B38" i="2"/>
  <c r="B39" i="2"/>
  <c r="B44" i="2"/>
  <c r="B45" i="2"/>
  <c r="B46" i="2"/>
  <c r="B47" i="2"/>
  <c r="B48" i="2"/>
  <c r="B136" i="2"/>
  <c r="B59" i="2"/>
  <c r="B61" i="2"/>
  <c r="B62" i="2"/>
  <c r="B63" i="2"/>
  <c r="B64" i="2"/>
  <c r="B60" i="2"/>
  <c r="B68" i="2"/>
  <c r="B69" i="2"/>
  <c r="B70" i="2"/>
  <c r="B71" i="2"/>
  <c r="B72" i="2"/>
  <c r="B73" i="2"/>
  <c r="B80" i="2"/>
  <c r="B81" i="2"/>
  <c r="B82" i="2"/>
  <c r="B74" i="2"/>
  <c r="B75" i="2"/>
  <c r="B76" i="2"/>
  <c r="B77" i="2"/>
  <c r="B78" i="2"/>
  <c r="B79" i="2"/>
  <c r="B83" i="2"/>
  <c r="B84" i="2"/>
  <c r="B85" i="2"/>
  <c r="B86" i="2"/>
  <c r="B87" i="2"/>
  <c r="B88" i="2"/>
  <c r="B89" i="2"/>
  <c r="B92" i="2"/>
  <c r="B90" i="2"/>
  <c r="B91" i="2"/>
  <c r="B102" i="2"/>
  <c r="B93" i="2"/>
  <c r="B94" i="2"/>
  <c r="B95" i="2"/>
  <c r="B96" i="2"/>
  <c r="B97" i="2"/>
  <c r="B98" i="2"/>
  <c r="B99" i="2"/>
  <c r="B100" i="2"/>
  <c r="B101" i="2"/>
  <c r="B105" i="2"/>
  <c r="B103" i="2"/>
  <c r="B104" i="2"/>
  <c r="B106" i="2"/>
  <c r="B107" i="2"/>
  <c r="B108" i="2"/>
  <c r="B109" i="2"/>
  <c r="B110" i="2"/>
  <c r="B111" i="2"/>
  <c r="B112" i="2"/>
  <c r="B124" i="2"/>
  <c r="B113" i="2"/>
  <c r="B114" i="2"/>
  <c r="B115" i="2"/>
  <c r="B116" i="2"/>
  <c r="B117" i="2"/>
  <c r="B118" i="2"/>
  <c r="B119" i="2"/>
  <c r="B120" i="2"/>
  <c r="B121" i="2"/>
  <c r="B122" i="2"/>
  <c r="B123" i="2"/>
  <c r="B128" i="2"/>
  <c r="B129" i="2"/>
  <c r="B125" i="2"/>
  <c r="B126" i="2"/>
  <c r="B127" i="2"/>
  <c r="B134" i="2"/>
  <c r="B135" i="2"/>
  <c r="B137" i="2"/>
  <c r="B130" i="2"/>
  <c r="B131" i="2"/>
  <c r="B132" i="2"/>
  <c r="B133" i="2"/>
  <c r="B140" i="2"/>
  <c r="B138" i="2"/>
  <c r="B139" i="2"/>
  <c r="B141" i="2"/>
  <c r="B142" i="2"/>
  <c r="B143" i="2"/>
  <c r="B144" i="2"/>
  <c r="B150" i="2"/>
  <c r="B145" i="2"/>
  <c r="B146" i="2"/>
  <c r="B147" i="2"/>
  <c r="B148" i="2"/>
  <c r="B149" i="2"/>
  <c r="B151" i="2"/>
  <c r="B152" i="2"/>
  <c r="B153" i="2"/>
  <c r="B154" i="2"/>
  <c r="B155" i="2"/>
  <c r="B156" i="2"/>
  <c r="B163" i="2"/>
  <c r="B164" i="2"/>
  <c r="B157" i="2"/>
  <c r="B158" i="2"/>
  <c r="B159" i="2"/>
  <c r="B160" i="2"/>
  <c r="B161" i="2"/>
  <c r="B162" i="2"/>
  <c r="B169" i="2"/>
  <c r="B165" i="2"/>
  <c r="B166" i="2"/>
  <c r="B167" i="2"/>
  <c r="B168" i="2"/>
  <c r="B170" i="2"/>
  <c r="B171" i="2"/>
  <c r="B172" i="2"/>
  <c r="B173" i="2"/>
  <c r="B174" i="2"/>
  <c r="B179" i="2"/>
  <c r="B182" i="2"/>
  <c r="B183" i="2"/>
  <c r="B184" i="2"/>
  <c r="B175" i="2"/>
  <c r="B176" i="2"/>
  <c r="B177" i="2"/>
  <c r="B178" i="2"/>
  <c r="B188" i="2"/>
  <c r="B189" i="2"/>
  <c r="B190" i="2"/>
  <c r="B191" i="2"/>
  <c r="B192" i="2"/>
  <c r="B193" i="2"/>
  <c r="B194" i="2"/>
  <c r="B195" i="2"/>
  <c r="B185" i="2"/>
  <c r="B186" i="2"/>
  <c r="B187" i="2"/>
</calcChain>
</file>

<file path=xl/sharedStrings.xml><?xml version="1.0" encoding="utf-8"?>
<sst xmlns="http://schemas.openxmlformats.org/spreadsheetml/2006/main" count="1331" uniqueCount="321">
  <si>
    <t>LØPSDAG</t>
  </si>
  <si>
    <t>LØP NR</t>
  </si>
  <si>
    <t>Start nr</t>
  </si>
  <si>
    <t>Kjønn</t>
  </si>
  <si>
    <t>Klasse</t>
  </si>
  <si>
    <t>Båttype</t>
  </si>
  <si>
    <t>Distanse</t>
  </si>
  <si>
    <t>Roklubb</t>
  </si>
  <si>
    <t>ROERE</t>
  </si>
  <si>
    <t>NC Kvalifisering Nordisk/Baltic</t>
  </si>
  <si>
    <t>Mobil</t>
  </si>
  <si>
    <t>D</t>
  </si>
  <si>
    <t>D J A</t>
  </si>
  <si>
    <t>1x</t>
  </si>
  <si>
    <t>2000 m</t>
  </si>
  <si>
    <t>Bergens Roklub</t>
  </si>
  <si>
    <t>Bærum Roklubb</t>
  </si>
  <si>
    <t>Fana Roklubb</t>
  </si>
  <si>
    <t>Horten Roklubb</t>
  </si>
  <si>
    <t>Moss Roklubb</t>
  </si>
  <si>
    <t>Norske Studenters Roklub</t>
  </si>
  <si>
    <t>Ormsund Roklub</t>
  </si>
  <si>
    <t>Stavanger Roklub</t>
  </si>
  <si>
    <t>2x</t>
  </si>
  <si>
    <t>Christiania Roklub</t>
  </si>
  <si>
    <t>4x</t>
  </si>
  <si>
    <t>D J B</t>
  </si>
  <si>
    <t>1000 m</t>
  </si>
  <si>
    <t>Lise Meinike Dørre</t>
  </si>
  <si>
    <t>1500 m</t>
  </si>
  <si>
    <t>D J C</t>
  </si>
  <si>
    <t>500 m</t>
  </si>
  <si>
    <t>Henrikke Enstad Haraldseth</t>
  </si>
  <si>
    <t>D S</t>
  </si>
  <si>
    <t>D SLv</t>
  </si>
  <si>
    <t>H</t>
  </si>
  <si>
    <t>H J A</t>
  </si>
  <si>
    <t>2-</t>
  </si>
  <si>
    <t>4-</t>
  </si>
  <si>
    <t>8+</t>
  </si>
  <si>
    <t>H J B</t>
  </si>
  <si>
    <t>Os Roklubb</t>
  </si>
  <si>
    <t>Tønsberg Roklub</t>
  </si>
  <si>
    <t>H J C</t>
  </si>
  <si>
    <t>Kasper Bruun Frantzen</t>
  </si>
  <si>
    <t>H S</t>
  </si>
  <si>
    <t>Sarpsborg Roklubb - Roing</t>
  </si>
  <si>
    <t>Åpen</t>
  </si>
  <si>
    <t>Mix JC</t>
  </si>
  <si>
    <t>500</t>
  </si>
  <si>
    <t>JB</t>
  </si>
  <si>
    <t>JD</t>
  </si>
  <si>
    <t>JC</t>
  </si>
  <si>
    <t>S</t>
  </si>
  <si>
    <t>JA</t>
  </si>
  <si>
    <t>Nordisk Uttak</t>
  </si>
  <si>
    <t>Slv</t>
  </si>
  <si>
    <t>M</t>
  </si>
  <si>
    <t>Mix</t>
  </si>
  <si>
    <t>Tid mellom finalene [min]</t>
  </si>
  <si>
    <t>Tid mellom forsøkene [min]</t>
  </si>
  <si>
    <t>Rasmus Kruse Rasmussen</t>
  </si>
  <si>
    <t>Sebastian Enstad Haraldseth</t>
  </si>
  <si>
    <t>Haldens Roklub</t>
  </si>
  <si>
    <t>1X</t>
  </si>
  <si>
    <t>Stavanger Roklub:</t>
  </si>
  <si>
    <t>Regattaarrangør:</t>
  </si>
  <si>
    <t>Påmeldingsfrist:</t>
  </si>
  <si>
    <t>Påmeldingsadresse:</t>
  </si>
  <si>
    <t>SportsAdmin (se http://www.roing.no)</t>
  </si>
  <si>
    <t>Kontaktperson:</t>
  </si>
  <si>
    <t>Regattaleder</t>
  </si>
  <si>
    <t xml:space="preserve">E-post: </t>
  </si>
  <si>
    <t>Startkontingent:</t>
  </si>
  <si>
    <t>kr. 275</t>
  </si>
  <si>
    <t>2X, 2-</t>
  </si>
  <si>
    <t>kr. 325</t>
  </si>
  <si>
    <t>4-, 4X</t>
  </si>
  <si>
    <t>kr. 375</t>
  </si>
  <si>
    <t>kr. 475</t>
  </si>
  <si>
    <t>Åpen klasse</t>
  </si>
  <si>
    <t>kr. 150</t>
  </si>
  <si>
    <t>Tidsintervall finaler:</t>
  </si>
  <si>
    <t>8 minutter</t>
  </si>
  <si>
    <t>Tidligste start forsøk:</t>
  </si>
  <si>
    <t>Lørdag kl. 09.00</t>
  </si>
  <si>
    <t>Søndag kl. 07.00</t>
  </si>
  <si>
    <t>Forsøksordning:</t>
  </si>
  <si>
    <t>Forsøksording I iht. regattareglementets §26.</t>
  </si>
  <si>
    <t>Kombinasjonslag:</t>
  </si>
  <si>
    <t>Tillates iht Regattareglementet</t>
  </si>
  <si>
    <t>Etteranmeldinger</t>
  </si>
  <si>
    <t>Etteranmeldelser godtas mot dobbel startkontingent dersom dette ikke fører til at det blir nytt forsøksløp.</t>
  </si>
  <si>
    <t>Flytting:</t>
  </si>
  <si>
    <t>Flytting fra en båtklasse til en annen pga liten deltakelse i den opprinnelige påmeldte klassen, vil kunne</t>
  </si>
  <si>
    <t>gjøres uten at dette blir betraktet som etteranmelding. Forbehold hvis dette gir forsøksløp.</t>
  </si>
  <si>
    <t>Informasjonsmøte:</t>
  </si>
  <si>
    <t>Premieutdeling:</t>
  </si>
  <si>
    <t>Før middagen på lørdag og like etter løpene på søndag.</t>
  </si>
  <si>
    <t>Særlige opplysninger:</t>
  </si>
  <si>
    <t xml:space="preserve">Det vil ikke bli arrangert forsøksløp for Junior B 1X og Junior C. Lagene fordeles direkte i heat med </t>
  </si>
  <si>
    <t>premiering i hvert heat.</t>
  </si>
  <si>
    <t>Lag som er alene påmeldt i sitt løp vil få anledning til påmelding i et annet løp.</t>
  </si>
  <si>
    <t>Arrangøren vil kunne arrangere løp for båtklasser som ikke er nevnt i innbydelsen hvis det anmodes om</t>
  </si>
  <si>
    <t>dette innen påmeldingsfristen. Disse vil evnt. bli puttet inn der opprinnelig oppsatte løp faller ut.</t>
  </si>
  <si>
    <t>B-finaler</t>
  </si>
  <si>
    <t>Det vil bli B-finaler i enkelte løp .</t>
  </si>
  <si>
    <t>Middagsservering:</t>
  </si>
  <si>
    <t>som tidligere år. (Flere varmretter, pasta, dessert og drikke) Meget populært tidligere år. Bestill allerede nå!</t>
  </si>
  <si>
    <t>Kiosksalg begge dager:</t>
  </si>
  <si>
    <t>Overnatting:</t>
  </si>
  <si>
    <t>Martin Nikolai Ortiz Tegle
Mathias Grøsfjeld</t>
  </si>
  <si>
    <t>Sigrid Nilsen</t>
  </si>
  <si>
    <t>Hannah Elisabeth Grude</t>
  </si>
  <si>
    <t>Sara Sverdrup-Thygeson</t>
  </si>
  <si>
    <t xml:space="preserve">Drammen Roklubb </t>
  </si>
  <si>
    <t>Para</t>
  </si>
  <si>
    <t>SLv</t>
  </si>
  <si>
    <t>Caroline Østbø</t>
  </si>
  <si>
    <t>Kristine Tønnessen</t>
  </si>
  <si>
    <t>Sofie Woetmann Bore
Amalie Høie</t>
  </si>
  <si>
    <t>Sarpsborg Roklubb</t>
  </si>
  <si>
    <t>Helga Marie Løvenskiold Kveseth</t>
  </si>
  <si>
    <t>Fanny Lucie Røed</t>
  </si>
  <si>
    <t>Jonas Willand-Evensen</t>
  </si>
  <si>
    <t>Adrian Lund</t>
  </si>
  <si>
    <t>Porsgrunn Roklubb</t>
  </si>
  <si>
    <t>Sturla Mogstad</t>
  </si>
  <si>
    <t>Per Størseth Andreassen</t>
  </si>
  <si>
    <t>Truls Oskar Hansen</t>
  </si>
  <si>
    <t>Emil Heidal Haugland</t>
  </si>
  <si>
    <t>Thomas Furuvarp</t>
  </si>
  <si>
    <t>Eivind Vevatne</t>
  </si>
  <si>
    <t>Stine Floen</t>
  </si>
  <si>
    <t>Ragnhild Myklatun Jacobsen</t>
  </si>
  <si>
    <t>JA/S</t>
  </si>
  <si>
    <t xml:space="preserve">Sarpsborg Roklubb </t>
  </si>
  <si>
    <t>Marie Grøsfjeld</t>
  </si>
  <si>
    <t>regatta@stavanger-roklub.no</t>
  </si>
  <si>
    <t xml:space="preserve">Siri Tønnessen
Sigrid Nilsen
Kristine Tønnessen
Karoline Østbø
</t>
  </si>
  <si>
    <t>Lørdag 25.05.2019</t>
  </si>
  <si>
    <t>Anders Wiencke Grøgaard</t>
  </si>
  <si>
    <t>Sebastian Mejer Rasmussen</t>
  </si>
  <si>
    <t>Erik Hein</t>
  </si>
  <si>
    <t>Sigurd Brevold</t>
  </si>
  <si>
    <t>Edvard Thomas Høeg Wohlfahrt</t>
  </si>
  <si>
    <t>Simen Meinike Dørre</t>
  </si>
  <si>
    <t>Nor Bakir Mustafa</t>
  </si>
  <si>
    <t>Tormod Simonsen</t>
  </si>
  <si>
    <t>Hermod Husveg Jørgensen</t>
  </si>
  <si>
    <t>Emilie Haram-Hundven</t>
  </si>
  <si>
    <t>Andrea Willand-Evensen</t>
  </si>
  <si>
    <t>Emma Tomlinson</t>
  </si>
  <si>
    <t>Thea Njaastad</t>
  </si>
  <si>
    <t>Lisa Nakamoto Byberg</t>
  </si>
  <si>
    <t>Anna Luna Bjønnes Yngsdal</t>
  </si>
  <si>
    <t>Adriana Fjeldstad Miller</t>
  </si>
  <si>
    <t>Casper Kaltveit</t>
  </si>
  <si>
    <t>Olav Bergiton Andreassen Lindemark</t>
  </si>
  <si>
    <t>Åpen para</t>
  </si>
  <si>
    <t>Kristiansand Roklubb</t>
  </si>
  <si>
    <t>Åpen J D</t>
  </si>
  <si>
    <t>Lars Emil Bjørndal Moberg</t>
  </si>
  <si>
    <t>Linn Kristin Vevatne</t>
  </si>
  <si>
    <t>Brage Alexander Rognli</t>
  </si>
  <si>
    <t>Jacob Philip Munthe</t>
  </si>
  <si>
    <t>Knut Emil André Svanes Ljunggren</t>
  </si>
  <si>
    <t>Michael Zachariassen Nasby</t>
  </si>
  <si>
    <t>Thov Espeseth</t>
  </si>
  <si>
    <t>Johan Isak Bryhni</t>
  </si>
  <si>
    <t>Kaspar Olof Hilsen</t>
  </si>
  <si>
    <t>Kim-Daniel Klarholm Munoz</t>
  </si>
  <si>
    <t>Odin Frøisland</t>
  </si>
  <si>
    <t>Marius Ottesen Hustad</t>
  </si>
  <si>
    <t>Emma Ulstein
Christiane Bryne Mohn</t>
  </si>
  <si>
    <t>Anna Elisabeth Sørsdahl
Elsa Størseth Andreassen</t>
  </si>
  <si>
    <t>Stina Halvorsen Vad</t>
  </si>
  <si>
    <t>Maja Marie Aspenes</t>
  </si>
  <si>
    <t>Aalesunds Roklub</t>
  </si>
  <si>
    <t>Hedda Roth</t>
  </si>
  <si>
    <t>Karoline Rydland Masch</t>
  </si>
  <si>
    <t>Syvert Senumstad</t>
  </si>
  <si>
    <t>Simen Solbakken Thømt</t>
  </si>
  <si>
    <t>Lars Jørann Lindgren</t>
  </si>
  <si>
    <t>Fredrik Reite</t>
  </si>
  <si>
    <t>Ulrik Wie-Soltvedt</t>
  </si>
  <si>
    <t>Petter Norsted Kildebo</t>
  </si>
  <si>
    <t>Håkon Biserød Vengnes</t>
  </si>
  <si>
    <t>Thov Espeseth
Michael Zachariassen Nasby</t>
  </si>
  <si>
    <t>Ferdinand Zachariassen Tenden
Jacob Philip Munthe</t>
  </si>
  <si>
    <t>Johan Isak Bryhni
Kaspar Olof Hilsen</t>
  </si>
  <si>
    <t>Hans August Wergeland
Søren Mellbye Mohn</t>
  </si>
  <si>
    <t>Dhani Julian Norberg
Thomas Helland Nærsnes</t>
  </si>
  <si>
    <t>Kim-Daniel Klarholm Munoz
Odin Frøisland</t>
  </si>
  <si>
    <t>Jørgen Helliesen Frøystein
Mathias Kvelvane</t>
  </si>
  <si>
    <t>Anders Wiencke Grøgaard
Marcus Stundal de Vos</t>
  </si>
  <si>
    <t>Marie Andrup-Næss</t>
  </si>
  <si>
    <t>Ida Kyvik Sandvik</t>
  </si>
  <si>
    <t>Amalie Høie</t>
  </si>
  <si>
    <t>Jostein Eriksen Thon
Christoffer Widding
Lorentz Andreas Rogge Pran
Jacob Balder Hagen</t>
  </si>
  <si>
    <t>Vårin Grysdotter Fagerbakke
Martine Nesse</t>
  </si>
  <si>
    <t>Eivind Vevatne
Matilde Ottesen Hustad
Emil Heidal Haugland
Marius Ottesen Hustad</t>
  </si>
  <si>
    <t>Hans August Wergeland
Søren Mellbye Mohn
Emma Ulstein
Christiane Bryne Mohn</t>
  </si>
  <si>
    <t>Ferdinand Zachariassen Tenden
Brage Alexander Rognli
Kaja Josefine Nyegaard Munthe
Alexander Sander Stundal de Vos</t>
  </si>
  <si>
    <t>Sofie Wigand Alvheim
Eirik Fiskerstrand
Kristian Strand Jensen
Birgitte Scheline Urdahl</t>
  </si>
  <si>
    <t>Lene Martini Samland</t>
  </si>
  <si>
    <t>Sigurd Brevold
Erik Hein
Viktor Johann Kristiansen Kløfsrud
Peter Wilhelm Bredal</t>
  </si>
  <si>
    <t>Ulrik Pharo Lohne
Jonas Willand-Evensen
Hampus Vestberg-Heltne
Sebastian Mejer Rasmussen</t>
  </si>
  <si>
    <t>Marcus Stundal de Vos
Anders Wiencke Grøgaard
Knut Emil André Svanes Ljunggren
Brage Skaar</t>
  </si>
  <si>
    <t>Ann Kristin Tegle
Elin Ingemundsen</t>
  </si>
  <si>
    <t>Andreas Erichsen Berge
Mathias Føyner Wie</t>
  </si>
  <si>
    <t>Søndag 26.05.2019</t>
  </si>
  <si>
    <t>Brage Nerdal</t>
  </si>
  <si>
    <t>Erik Molværsmyr</t>
  </si>
  <si>
    <t>Ella Marie Hegge</t>
  </si>
  <si>
    <t>Fabia Dybwad Emblem</t>
  </si>
  <si>
    <t>Kasper Kvåle</t>
  </si>
  <si>
    <t>Mia Helene Falch
Synnøve Gillebo Foss</t>
  </si>
  <si>
    <t>Emil Heidal Haugland
Marius Ottesen Hustad</t>
  </si>
  <si>
    <t>Johannes Fiskerstrand
Sebastian Selvik Løe</t>
  </si>
  <si>
    <t>Emma Magnus Sundt</t>
  </si>
  <si>
    <t>Truls Oskar Hansen
Adrian Lund</t>
  </si>
  <si>
    <t>Ulrik Pharo Lohne
Hampus Vestberg-Heltne</t>
  </si>
  <si>
    <t>Aksel Johan Aasehaug Søraas
Bengt-Johan Haugsøen Fosse</t>
  </si>
  <si>
    <t>Eirik Eikeseth Otterå
Eirik Skage</t>
  </si>
  <si>
    <t>Karine Austbø Grande</t>
  </si>
  <si>
    <t>Marie Grøsfjeld
Stine Floen
Karolina Grace Rusov-Hansen
Emma Dahl</t>
  </si>
  <si>
    <t>Nicolai Enstad Haraldseth
Diderik Fabian Sørby Skjønhaug</t>
  </si>
  <si>
    <t>Einar Solbakken
Adrian Lindgren</t>
  </si>
  <si>
    <t>Jacob Gundersen
Oliver Andreas Melnes
Håkon Grønberg Møller
Marius Antonsen Thime</t>
  </si>
  <si>
    <t>Hermod Husveg Jørgensen
Jonas Markus Aksland Engelsgaard
Martin Nikolai Ortiz Tegle
Mathias Grøsfjeld</t>
  </si>
  <si>
    <t>Einar Bjørvik
Tallak Jakobsen
Harald Skinnes Kryvi
Aksel Wergeland</t>
  </si>
  <si>
    <t>Tuva Jakobsen Rypdal
Emma Ulstein</t>
  </si>
  <si>
    <t>Astri Kristine Hope Nesse
Hanne Alvilde Hjørnevik Schwab</t>
  </si>
  <si>
    <t>Kristina Fiskerstrand
Emilie Haram-Hundven</t>
  </si>
  <si>
    <t>Jørgen Helliesen Frøystein
Mathias Kvelvane
Anna Elisabeth Sørsdahl
Elsa Størseth Andreassen</t>
  </si>
  <si>
    <t>Emma Magnus Sundt
Johannes Fiskerstrand
Kasper Kvåle
Sebastian Selvik Løe</t>
  </si>
  <si>
    <t>Jacob Gundersen
Håkon Grønberg Møller
Oliver Andreas Melnes
Marius Antonsen Thime</t>
  </si>
  <si>
    <t>Bror Henrik Flyen Storsten
Trygve Bye Løken
Alexander Blom Tindlund
Nicolai Fongaard</t>
  </si>
  <si>
    <t>Oscar Johan Høeg Wohlfahrt
Petter Arnøy
Hugo Haavind
Kristian Lorentzen</t>
  </si>
  <si>
    <t>Ask Christensen Breivik
Martin Duesund
Benedikt Stiegler Folgerø
Erik Odfjell</t>
  </si>
  <si>
    <t>Henrik Harald Iversen Glittenberg
Marius Løe Pedersen
Erik Vaktskjold
Heine Jansen Heggebø</t>
  </si>
  <si>
    <t>Lisa Nakamoto Byberg
Fabia Dybwad Emblem
Ella Marie Hegge
Kamille Aurora Hagen Breivik</t>
  </si>
  <si>
    <t>Bror Henrik Flyen Storsten
Kristian Lorentzen
Alexander Blom Tindlund
Nicolai Fongaard
Oscar Johan Høeg Wohlfahrt
Trygve Bye Løken
Petter Arnøy
Hugo Haavind
Ella Marie Hegge</t>
  </si>
  <si>
    <t>H J A S</t>
  </si>
  <si>
    <t>Einar Bjørvik
Ask Christensen Breivik
Martin Duesund
Benedikt Stiegler Folgerø
Tallak Jakobsen
Harald Skinnes Kryvi
Erik Odfjell
Aksel Wergeland
Emma Ulstein</t>
  </si>
  <si>
    <t>Julie Bjøre-Glesne (CR)
Fanny Lucie Røed (Drammen)</t>
  </si>
  <si>
    <t>Christiania RK / Drammen RK</t>
  </si>
  <si>
    <t>Nicoline Lovise Lindstrøm (CR)
Anna Edine Lind Jodalen (CR)
Ragnhild Wilhelmine Winther (CR)
Caitlin Isabelle Aalders (Bærum)</t>
  </si>
  <si>
    <t>Christiania RK / Bærum RK</t>
  </si>
  <si>
    <t>Lisbeth Vevatne
Hildegunn Heidal Haugland
Ann-Sissel Ottesen Hustad
Sissel Lothe Høvik</t>
  </si>
  <si>
    <t>NR</t>
  </si>
  <si>
    <t>Knut Hinna-Jacobsen
Oliver Dahl</t>
  </si>
  <si>
    <t>Rikke Kolnes Fagerland
Hedda Tvedt</t>
  </si>
  <si>
    <t>Kristian Strand Jensen
Eirik Fiskerstrand</t>
  </si>
  <si>
    <t>Sofie Wigand Alvheim
Birgitte Scheline Urdahl</t>
  </si>
  <si>
    <t>Anneke van der Hidde Sørenstuen
Agda Isabell Døsen-Johannessen</t>
  </si>
  <si>
    <t>Hege Haaland Tønnessen
Marianne Bårdsen Østbø
Cecilie Ingebretsen
Ellen Undset</t>
  </si>
  <si>
    <t>STOKKAVANNSREGATTAEN 2019</t>
  </si>
  <si>
    <t>og 125-års JUBILEUMSREGATTA</t>
  </si>
  <si>
    <t>Stokkavann Rostadion lørdag 25. og søndag 26. mai 2019</t>
  </si>
  <si>
    <t>Senest innen onsdag 15.mai</t>
  </si>
  <si>
    <t>Egil A Andreassen</t>
  </si>
  <si>
    <t>Deltagende klubber vil få tilsendt regning for skyldig startkontingent umiddelbart etter regattaen, ref. Regattareglementets § 24.</t>
  </si>
  <si>
    <t>Fredag 24. mai kl 20.00 i klubbrommet</t>
  </si>
  <si>
    <t xml:space="preserve">Stavanger Roklub inviterer på en fantastisk middag lørdag kveld i forbindelse med Stokkavannsregattaen/125års jubileumsregatta: I år blir det blant annet lasagne, thai kyllinggryte, vegetarretter, salatbar og mye mye mer. Festmiddagen er inkludert dessert. </t>
  </si>
  <si>
    <r>
      <t xml:space="preserve">Pris kr 175,- pr person. </t>
    </r>
    <r>
      <rPr>
        <b/>
        <sz val="11"/>
        <rFont val="Arial"/>
        <family val="2"/>
      </rPr>
      <t>Forhåndsbestilling</t>
    </r>
    <r>
      <rPr>
        <sz val="11"/>
        <rFont val="Arial"/>
        <family val="2"/>
      </rPr>
      <t xml:space="preserve"> med antall personer sendes samtidig med påmeldingen (Mindre</t>
    </r>
  </si>
  <si>
    <t>justeringer i antall kan gjøres senere). Matbilletter utdeles etter at betalingen er registrert.</t>
  </si>
  <si>
    <t xml:space="preserve">Vi vil ha åpen kiosk ved klubbhuset begge løpsdager med is, brus, kaffe, kake, sandwich, vafler, hamburger, Lerøy fisk, og mye mer. </t>
  </si>
  <si>
    <t>Vi anbefaler Clarion Energy – kort avstand til regattabanen.</t>
  </si>
  <si>
    <t>Lisabeth Angell Andersen
Gordon M. Crowe</t>
  </si>
  <si>
    <t>Linn Kristin Vevatne
Lars Emil Bjørndalen</t>
  </si>
  <si>
    <t>Aalesunds/Fana/Stavanger</t>
  </si>
  <si>
    <t>Karoline Berset (Aalesunds)
Siri Tønnessen (Stavanger)
Caroline Østbø (Stavanger)
Camila Kjeseth (Fana)</t>
  </si>
  <si>
    <t>Christiana Roklub</t>
  </si>
  <si>
    <t>Christoffer Widding
Lorents Pran
Jacob Balder Hagen
Jostein Thon</t>
  </si>
  <si>
    <t>D M (D)</t>
  </si>
  <si>
    <t>D M (C)</t>
  </si>
  <si>
    <t xml:space="preserve">Bergens Roklub </t>
  </si>
  <si>
    <t xml:space="preserve">Fana Roklubb </t>
  </si>
  <si>
    <t xml:space="preserve">Stavanger Roklub </t>
  </si>
  <si>
    <t xml:space="preserve">Norske Studenters Roklub </t>
  </si>
  <si>
    <t xml:space="preserve">Christiania Roklub </t>
  </si>
  <si>
    <t xml:space="preserve">Bærum Roklubb </t>
  </si>
  <si>
    <t xml:space="preserve">Drammen Roklubb  </t>
  </si>
  <si>
    <t xml:space="preserve">Horten Roklubb </t>
  </si>
  <si>
    <t xml:space="preserve">Os Roklubb </t>
  </si>
  <si>
    <t xml:space="preserve">Moss Roklubb </t>
  </si>
  <si>
    <t xml:space="preserve">Ormsund Roklub </t>
  </si>
  <si>
    <t xml:space="preserve">Norges Roforbund </t>
  </si>
  <si>
    <t>Bergens Roklubb</t>
  </si>
  <si>
    <t>Helene Wigland Alvheim
Anneke Sørenstuen
Charlotte Tangen
 Andrea Bastiansen Kvittingen</t>
  </si>
  <si>
    <t>Adriana Fjeldstad Miller
Kaja Munthe</t>
  </si>
  <si>
    <t xml:space="preserve">Fredrik Reite (Aalesunds)
Sturla Mogstad (Porsgrunn)
Syvert Senumstad (Kristiansand)
Lars Jørann Lindgren
</t>
  </si>
  <si>
    <t>Aalesunds RK/ Porsgrunn RK/Kristiansand RK</t>
  </si>
  <si>
    <t xml:space="preserve">Sofie Bore 
Stine Floen
Marie Grøsfjeld
Erik Molværsmyr
Hermod Husveg Jørgensen
Jonas Markus Aksland Engelsgaard
Martin Nikolai Ortiz Tegle
Mathias Grøsfjeld
Amalie Høie </t>
  </si>
  <si>
    <t xml:space="preserve">Stavanger RK / Fana RK </t>
  </si>
  <si>
    <t xml:space="preserve">D J A </t>
  </si>
  <si>
    <t>Christiania Rk/Ormsund Rk</t>
  </si>
  <si>
    <t>Bærum Rk/Bergens Rk</t>
  </si>
  <si>
    <t>Bergens Rk/Os Rk</t>
  </si>
  <si>
    <t>Emma Magnus Sundt
Andrea Bastiansen Kvittingen</t>
  </si>
  <si>
    <t>Johan Fredrik Grieg
Lars Eirik Vevatne
John Even Skjelnes Loftesnes
Marius Gjerde Vik</t>
  </si>
  <si>
    <t>Kari Høgh Arnesen
Karine Austbø Grande
Eyvor Nora Aarø
Kristine Tønnessen (SR)</t>
  </si>
  <si>
    <t>Fana Rk/ Stavanger Rk</t>
  </si>
  <si>
    <t>Kristina Fiskerstrand
Bengt-Johan Haugsøen Fosse
Astri Kristine Hope Nesse
Hanne Alvilde Hjørnevik Schwab
Eirik Skage
Eirik Eikeseth Otterå
Emilie Hundven
Aksel Johan Aasehaug Søraas
Eirik Fiskerstrand</t>
  </si>
  <si>
    <t>dns</t>
  </si>
  <si>
    <t>Finale</t>
  </si>
  <si>
    <t>Bane finale</t>
  </si>
  <si>
    <t>A</t>
  </si>
  <si>
    <t>B</t>
  </si>
  <si>
    <t>Plassering finale</t>
  </si>
  <si>
    <t>Tid finale</t>
  </si>
  <si>
    <t xml:space="preserve">Dhani Julian Norberg
</t>
  </si>
  <si>
    <t>Hedda Haldorsdottir</t>
  </si>
  <si>
    <t>disqualified</t>
  </si>
  <si>
    <t>Mathilda Irene Monteil
Vårin Grysdotter Fagerbakke
Martine Nesse
Anna Luna Bjønnes Yngsdal (Ormsund)</t>
  </si>
  <si>
    <t>Truls Aamodt
Isak Vartdal-Gjerde</t>
  </si>
  <si>
    <t>Søndag 26.05.2020</t>
  </si>
  <si>
    <t>Helene Wigland Alvheim</t>
  </si>
  <si>
    <t>Siri Tønnessen (SR)
Caroline Østbø (SR)
Sigrid Nilsen (SR)
Kristine Tønnessen (SR)
Kari Andersen (Fana)
Camilla Kjeseth (Fana)
Karine Austbø Grande (Fana)
Eyvor Nora Aarø (Fana)
cox: Emma Dahl (SR)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</si>
</sst>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20"/>
      <color indexed="56"/>
      <name val="Arial"/>
      <family val="2"/>
    </font>
    <font>
      <b/>
      <sz val="12"/>
      <color indexed="56"/>
      <name val="Arial"/>
      <family val="2"/>
    </font>
    <font>
      <b/>
      <sz val="36"/>
      <color indexed="18"/>
      <name val="Arial"/>
      <family val="2"/>
    </font>
    <font>
      <b/>
      <sz val="24"/>
      <color indexed="56"/>
      <name val="Arial"/>
      <family val="2"/>
    </font>
    <font>
      <sz val="12"/>
      <color indexed="56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9"/>
      <name val="Comic Sans MS"/>
      <family val="4"/>
    </font>
    <font>
      <strike/>
      <sz val="10"/>
      <name val="Arial"/>
      <family val="2"/>
    </font>
    <font>
      <sz val="8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rgb="FF0070C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ck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indexed="9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/>
    <xf numFmtId="0" fontId="3" fillId="0" borderId="0"/>
  </cellStyleXfs>
  <cellXfs count="81">
    <xf numFmtId="0" fontId="0" fillId="0" borderId="0" xfId="0"/>
    <xf numFmtId="0" fontId="2" fillId="0" borderId="2" xfId="0" applyFont="1" applyBorder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0" fontId="2" fillId="0" borderId="3" xfId="0" applyFont="1" applyBorder="1" applyAlignment="1" applyProtection="1">
      <alignment horizontal="left" vertical="top" wrapText="1" readingOrder="1"/>
      <protection locked="0"/>
    </xf>
    <xf numFmtId="0" fontId="2" fillId="0" borderId="4" xfId="0" applyFont="1" applyBorder="1" applyAlignment="1" applyProtection="1">
      <alignment horizontal="left" vertical="top" wrapText="1" readingOrder="1"/>
      <protection locked="0"/>
    </xf>
    <xf numFmtId="0" fontId="2" fillId="0" borderId="4" xfId="0" applyFont="1" applyBorder="1" applyAlignment="1" applyProtection="1">
      <alignment vertical="top" wrapText="1" readingOrder="1"/>
      <protection locked="0"/>
    </xf>
    <xf numFmtId="0" fontId="3" fillId="0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6" xfId="0" applyFont="1" applyBorder="1" applyAlignment="1" applyProtection="1">
      <alignment horizontal="left" vertical="top" wrapText="1" readingOrder="1"/>
      <protection locked="0"/>
    </xf>
    <xf numFmtId="0" fontId="2" fillId="0" borderId="7" xfId="0" applyFont="1" applyBorder="1" applyAlignment="1" applyProtection="1">
      <alignment horizontal="left" vertical="top" wrapText="1" readingOrder="1"/>
      <protection locked="0"/>
    </xf>
    <xf numFmtId="0" fontId="2" fillId="0" borderId="7" xfId="0" applyFont="1" applyBorder="1" applyAlignment="1" applyProtection="1">
      <alignment vertical="top" wrapText="1" readingOrder="1"/>
      <protection locked="0"/>
    </xf>
    <xf numFmtId="0" fontId="3" fillId="0" borderId="5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20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5" xfId="0" applyFont="1" applyBorder="1" applyAlignment="1" applyProtection="1">
      <alignment horizontal="left" vertical="top" textRotation="180" wrapText="1" readingOrder="1"/>
      <protection locked="0"/>
    </xf>
    <xf numFmtId="0" fontId="3" fillId="0" borderId="0" xfId="2" applyBorder="1" applyAlignment="1"/>
    <xf numFmtId="0" fontId="3" fillId="0" borderId="8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16" fillId="0" borderId="0" xfId="0" applyFont="1" applyBorder="1"/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left" vertical="center"/>
    </xf>
    <xf numFmtId="0" fontId="22" fillId="0" borderId="0" xfId="1" applyNumberFormat="1" applyFill="1" applyBorder="1" applyAlignment="1" applyProtection="1">
      <alignment vertical="center"/>
    </xf>
    <xf numFmtId="0" fontId="17" fillId="0" borderId="0" xfId="1" applyNumberFormat="1" applyFont="1" applyFill="1" applyBorder="1" applyAlignment="1" applyProtection="1">
      <alignment vertical="center"/>
    </xf>
    <xf numFmtId="0" fontId="18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1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15" fillId="0" borderId="0" xfId="0" applyFont="1" applyBorder="1" applyAlignment="1">
      <alignment horizontal="left"/>
    </xf>
    <xf numFmtId="0" fontId="7" fillId="0" borderId="0" xfId="0" applyFont="1"/>
    <xf numFmtId="0" fontId="20" fillId="0" borderId="0" xfId="0" applyFont="1"/>
    <xf numFmtId="0" fontId="21" fillId="0" borderId="1" xfId="0" applyFont="1" applyBorder="1" applyAlignment="1" applyProtection="1">
      <alignment horizontal="left" vertical="top" wrapText="1" readingOrder="1"/>
      <protection locked="0"/>
    </xf>
    <xf numFmtId="0" fontId="21" fillId="0" borderId="1" xfId="0" applyFont="1" applyBorder="1" applyAlignment="1" applyProtection="1">
      <alignment vertical="top" wrapText="1" readingOrder="1"/>
      <protection locked="0"/>
    </xf>
    <xf numFmtId="0" fontId="21" fillId="0" borderId="2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Alignment="1">
      <alignment vertical="center" wrapText="1"/>
    </xf>
    <xf numFmtId="0" fontId="21" fillId="0" borderId="3" xfId="0" applyFont="1" applyBorder="1" applyAlignment="1" applyProtection="1">
      <alignment horizontal="left" vertical="top" wrapText="1" readingOrder="1"/>
      <protection locked="0"/>
    </xf>
    <xf numFmtId="0" fontId="21" fillId="0" borderId="4" xfId="0" applyFont="1" applyBorder="1" applyAlignment="1" applyProtection="1">
      <alignment horizontal="left" vertical="top" wrapText="1" readingOrder="1"/>
      <protection locked="0"/>
    </xf>
    <xf numFmtId="0" fontId="21" fillId="0" borderId="4" xfId="0" applyFont="1" applyBorder="1" applyAlignment="1" applyProtection="1">
      <alignment vertical="top" wrapText="1" readingOrder="1"/>
      <protection locked="0"/>
    </xf>
    <xf numFmtId="0" fontId="21" fillId="0" borderId="7" xfId="0" applyFont="1" applyBorder="1" applyAlignment="1" applyProtection="1">
      <alignment horizontal="left" vertical="top" wrapText="1" readingOrder="1"/>
      <protection locked="0"/>
    </xf>
    <xf numFmtId="0" fontId="23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 vertical="top" textRotation="180" wrapText="1" readingOrder="1"/>
      <protection locked="0"/>
    </xf>
    <xf numFmtId="47" fontId="24" fillId="0" borderId="12" xfId="0" applyNumberFormat="1" applyFont="1" applyBorder="1" applyAlignment="1">
      <alignment horizontal="left" vertical="top" wrapText="1"/>
    </xf>
    <xf numFmtId="47" fontId="24" fillId="0" borderId="13" xfId="0" applyNumberFormat="1" applyFont="1" applyBorder="1" applyAlignment="1">
      <alignment horizontal="left" vertical="top" wrapText="1"/>
    </xf>
    <xf numFmtId="0" fontId="21" fillId="0" borderId="6" xfId="0" applyFont="1" applyBorder="1" applyAlignment="1" applyProtection="1">
      <alignment horizontal="left" vertical="top" wrapText="1" readingOrder="1"/>
      <protection locked="0"/>
    </xf>
    <xf numFmtId="0" fontId="21" fillId="0" borderId="7" xfId="0" applyFont="1" applyBorder="1" applyAlignment="1" applyProtection="1">
      <alignment vertical="top" wrapText="1" readingOrder="1"/>
      <protection locked="0"/>
    </xf>
    <xf numFmtId="0" fontId="21" fillId="0" borderId="9" xfId="0" applyFont="1" applyBorder="1" applyAlignment="1" applyProtection="1">
      <alignment horizontal="left" vertical="top" wrapText="1" readingOrder="1"/>
      <protection locked="0"/>
    </xf>
    <xf numFmtId="0" fontId="21" fillId="0" borderId="10" xfId="0" applyFont="1" applyBorder="1" applyAlignment="1" applyProtection="1">
      <alignment horizontal="left" vertical="top" wrapText="1" readingOrder="1"/>
      <protection locked="0"/>
    </xf>
    <xf numFmtId="47" fontId="24" fillId="0" borderId="14" xfId="0" applyNumberFormat="1" applyFont="1" applyBorder="1" applyAlignment="1">
      <alignment horizontal="left" vertical="top" wrapText="1"/>
    </xf>
    <xf numFmtId="0" fontId="21" fillId="0" borderId="10" xfId="0" applyFont="1" applyBorder="1" applyAlignment="1" applyProtection="1">
      <alignment vertical="top" wrapText="1" readingOrder="1"/>
      <protection locked="0"/>
    </xf>
    <xf numFmtId="0" fontId="0" fillId="0" borderId="11" xfId="0" applyBorder="1"/>
    <xf numFmtId="0" fontId="20" fillId="0" borderId="11" xfId="0" applyFont="1" applyBorder="1"/>
    <xf numFmtId="0" fontId="2" fillId="0" borderId="10" xfId="0" applyFont="1" applyBorder="1" applyAlignment="1" applyProtection="1">
      <alignment horizontal="left" vertical="top" wrapText="1" readingOrder="1"/>
      <protection locked="0"/>
    </xf>
    <xf numFmtId="0" fontId="18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</cellXfs>
  <cellStyles count="3">
    <cellStyle name="Hyperkobling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80808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gatta@stavanger-roklub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13" workbookViewId="0">
      <selection activeCell="D15" sqref="D15"/>
    </sheetView>
  </sheetViews>
  <sheetFormatPr baseColWidth="10" defaultRowHeight="13" x14ac:dyDescent="0.15"/>
  <cols>
    <col min="1" max="1" width="25.33203125" customWidth="1"/>
    <col min="2" max="3" width="17" customWidth="1"/>
    <col min="5" max="5" width="91.1640625" customWidth="1"/>
  </cols>
  <sheetData>
    <row r="1" spans="1:5" ht="25" x14ac:dyDescent="0.25">
      <c r="A1" s="76" t="s">
        <v>65</v>
      </c>
      <c r="B1" s="76"/>
      <c r="C1" s="76"/>
      <c r="D1" s="76"/>
      <c r="E1" s="76"/>
    </row>
    <row r="2" spans="1:5" ht="16" x14ac:dyDescent="0.2">
      <c r="A2" s="22"/>
      <c r="B2" s="22"/>
      <c r="C2" s="22"/>
      <c r="D2" s="22"/>
      <c r="E2" s="22"/>
    </row>
    <row r="3" spans="1:5" ht="45" x14ac:dyDescent="0.15">
      <c r="A3" s="77" t="s">
        <v>258</v>
      </c>
      <c r="B3" s="77"/>
      <c r="C3" s="77"/>
      <c r="D3" s="77"/>
      <c r="E3" s="77"/>
    </row>
    <row r="4" spans="1:5" ht="30" x14ac:dyDescent="0.15">
      <c r="A4" s="78" t="s">
        <v>259</v>
      </c>
      <c r="B4" s="78"/>
      <c r="C4" s="78"/>
      <c r="D4" s="78"/>
      <c r="E4" s="78"/>
    </row>
    <row r="5" spans="1:5" ht="16" x14ac:dyDescent="0.15">
      <c r="A5" s="23"/>
      <c r="B5" s="24"/>
      <c r="C5" s="24"/>
      <c r="D5" s="24"/>
      <c r="E5" s="24"/>
    </row>
    <row r="6" spans="1:5" ht="25" x14ac:dyDescent="0.15">
      <c r="A6" s="79" t="s">
        <v>260</v>
      </c>
      <c r="B6" s="79"/>
      <c r="C6" s="79"/>
      <c r="D6" s="79"/>
      <c r="E6" s="79"/>
    </row>
    <row r="7" spans="1:5" ht="16" x14ac:dyDescent="0.15">
      <c r="A7" s="25"/>
      <c r="B7" s="25"/>
      <c r="C7" s="25"/>
      <c r="D7" s="25"/>
      <c r="E7" s="25"/>
    </row>
    <row r="8" spans="1:5" ht="16" x14ac:dyDescent="0.15">
      <c r="A8" s="26"/>
      <c r="B8" s="27"/>
      <c r="C8" s="27"/>
      <c r="D8" s="27"/>
      <c r="E8" s="27"/>
    </row>
    <row r="9" spans="1:5" ht="16" x14ac:dyDescent="0.15">
      <c r="A9" s="26" t="s">
        <v>66</v>
      </c>
      <c r="B9" s="27" t="s">
        <v>22</v>
      </c>
      <c r="C9" s="27"/>
      <c r="D9" s="27"/>
      <c r="E9" s="27"/>
    </row>
    <row r="10" spans="1:5" ht="16" x14ac:dyDescent="0.15">
      <c r="A10" s="26"/>
      <c r="B10" s="27"/>
      <c r="C10" s="27"/>
      <c r="D10" s="27"/>
      <c r="E10" s="27"/>
    </row>
    <row r="11" spans="1:5" ht="16" x14ac:dyDescent="0.15">
      <c r="A11" s="26" t="s">
        <v>67</v>
      </c>
      <c r="B11" s="27" t="s">
        <v>261</v>
      </c>
      <c r="C11" s="27"/>
      <c r="D11" s="27"/>
      <c r="E11" s="27"/>
    </row>
    <row r="12" spans="1:5" ht="16" x14ac:dyDescent="0.15">
      <c r="A12" s="26"/>
      <c r="B12" s="27"/>
      <c r="C12" s="27"/>
      <c r="D12" s="27"/>
      <c r="E12" s="27"/>
    </row>
    <row r="13" spans="1:5" ht="16" x14ac:dyDescent="0.15">
      <c r="A13" s="30" t="s">
        <v>68</v>
      </c>
      <c r="B13" s="27" t="s">
        <v>69</v>
      </c>
      <c r="C13" s="27"/>
      <c r="D13" s="27"/>
      <c r="E13" s="27"/>
    </row>
    <row r="14" spans="1:5" ht="16" x14ac:dyDescent="0.2">
      <c r="A14" s="30"/>
      <c r="B14" s="28"/>
      <c r="C14" s="27"/>
      <c r="D14" s="27"/>
      <c r="E14" s="27"/>
    </row>
    <row r="15" spans="1:5" ht="16" x14ac:dyDescent="0.15">
      <c r="A15" s="26"/>
      <c r="B15" s="27"/>
      <c r="C15" s="27"/>
      <c r="D15" s="27"/>
      <c r="E15" s="27"/>
    </row>
    <row r="16" spans="1:5" ht="16" x14ac:dyDescent="0.2">
      <c r="A16" s="26" t="s">
        <v>70</v>
      </c>
      <c r="B16" s="28" t="s">
        <v>71</v>
      </c>
      <c r="C16" s="26" t="s">
        <v>262</v>
      </c>
      <c r="D16" s="27"/>
      <c r="E16" s="27"/>
    </row>
    <row r="17" spans="1:5" ht="16" x14ac:dyDescent="0.15">
      <c r="A17" s="26"/>
      <c r="B17" s="27" t="s">
        <v>10</v>
      </c>
      <c r="C17" s="31">
        <v>48097001</v>
      </c>
      <c r="D17" s="27"/>
      <c r="E17" s="27"/>
    </row>
    <row r="18" spans="1:5" ht="16" x14ac:dyDescent="0.15">
      <c r="A18" s="26"/>
      <c r="B18" s="27" t="s">
        <v>72</v>
      </c>
      <c r="C18" s="32" t="s">
        <v>138</v>
      </c>
      <c r="D18" s="33"/>
      <c r="E18" s="27"/>
    </row>
    <row r="19" spans="1:5" ht="16" x14ac:dyDescent="0.15">
      <c r="A19" s="26"/>
      <c r="B19" s="27"/>
      <c r="C19" s="34"/>
      <c r="D19" s="27"/>
      <c r="E19" s="27"/>
    </row>
    <row r="20" spans="1:5" ht="16" x14ac:dyDescent="0.15">
      <c r="A20" s="26" t="s">
        <v>73</v>
      </c>
      <c r="B20" s="27" t="s">
        <v>64</v>
      </c>
      <c r="C20" s="27" t="s">
        <v>74</v>
      </c>
      <c r="D20" s="27"/>
      <c r="E20" s="27"/>
    </row>
    <row r="21" spans="1:5" ht="16" x14ac:dyDescent="0.15">
      <c r="A21" s="26"/>
      <c r="B21" s="27" t="s">
        <v>75</v>
      </c>
      <c r="C21" s="27" t="s">
        <v>76</v>
      </c>
      <c r="D21" s="27"/>
      <c r="E21" s="27"/>
    </row>
    <row r="22" spans="1:5" ht="16" x14ac:dyDescent="0.15">
      <c r="A22" s="26"/>
      <c r="B22" s="27" t="s">
        <v>77</v>
      </c>
      <c r="C22" s="27" t="s">
        <v>78</v>
      </c>
      <c r="D22" s="27"/>
      <c r="E22" s="27"/>
    </row>
    <row r="23" spans="1:5" ht="16" x14ac:dyDescent="0.15">
      <c r="A23" s="26"/>
      <c r="B23" s="27" t="s">
        <v>39</v>
      </c>
      <c r="C23" s="27" t="s">
        <v>79</v>
      </c>
      <c r="D23" s="27"/>
      <c r="E23" s="27"/>
    </row>
    <row r="24" spans="1:5" ht="16" x14ac:dyDescent="0.15">
      <c r="A24" s="26"/>
      <c r="B24" s="27" t="s">
        <v>80</v>
      </c>
      <c r="C24" s="27" t="s">
        <v>81</v>
      </c>
      <c r="D24" s="27"/>
      <c r="E24" s="27"/>
    </row>
    <row r="25" spans="1:5" ht="16" x14ac:dyDescent="0.15">
      <c r="A25" s="26" t="s">
        <v>263</v>
      </c>
      <c r="B25" s="27"/>
      <c r="C25" s="26"/>
      <c r="D25" s="27"/>
      <c r="E25" s="27"/>
    </row>
    <row r="26" spans="1:5" ht="16" x14ac:dyDescent="0.15">
      <c r="A26" s="26"/>
      <c r="B26" s="27"/>
      <c r="C26" s="27"/>
      <c r="D26" s="27"/>
      <c r="E26" s="27"/>
    </row>
    <row r="27" spans="1:5" ht="14" x14ac:dyDescent="0.15">
      <c r="A27" s="35" t="s">
        <v>82</v>
      </c>
      <c r="B27" s="36" t="s">
        <v>83</v>
      </c>
      <c r="C27" s="36"/>
      <c r="D27" s="36"/>
      <c r="E27" s="36"/>
    </row>
    <row r="28" spans="1:5" ht="14" x14ac:dyDescent="0.15">
      <c r="A28" s="35"/>
      <c r="B28" s="36"/>
      <c r="C28" s="36"/>
      <c r="D28" s="36"/>
      <c r="E28" s="36"/>
    </row>
    <row r="29" spans="1:5" ht="14" x14ac:dyDescent="0.15">
      <c r="A29" s="35" t="s">
        <v>84</v>
      </c>
      <c r="B29" s="36" t="s">
        <v>85</v>
      </c>
      <c r="C29" s="36" t="s">
        <v>86</v>
      </c>
      <c r="D29" s="36"/>
      <c r="E29" s="36"/>
    </row>
    <row r="30" spans="1:5" ht="14" x14ac:dyDescent="0.15">
      <c r="A30" s="35"/>
      <c r="B30" s="36"/>
      <c r="C30" s="36"/>
      <c r="D30" s="36"/>
      <c r="E30" s="36"/>
    </row>
    <row r="31" spans="1:5" ht="14" x14ac:dyDescent="0.15">
      <c r="A31" s="37" t="s">
        <v>87</v>
      </c>
      <c r="B31" s="75" t="s">
        <v>88</v>
      </c>
      <c r="C31" s="75"/>
      <c r="D31" s="75"/>
      <c r="E31" s="75"/>
    </row>
    <row r="32" spans="1:5" ht="14" x14ac:dyDescent="0.15">
      <c r="A32" s="35"/>
      <c r="B32" s="36"/>
      <c r="C32" s="36"/>
      <c r="D32" s="36"/>
      <c r="E32" s="36"/>
    </row>
    <row r="33" spans="1:5" ht="14" x14ac:dyDescent="0.15">
      <c r="A33" s="35" t="s">
        <v>89</v>
      </c>
      <c r="B33" s="36" t="s">
        <v>90</v>
      </c>
      <c r="C33" s="36"/>
      <c r="D33" s="36"/>
      <c r="E33" s="36"/>
    </row>
    <row r="34" spans="1:5" ht="14" x14ac:dyDescent="0.15">
      <c r="A34" s="35"/>
      <c r="B34" s="36"/>
      <c r="C34" s="36"/>
      <c r="D34" s="36"/>
      <c r="E34" s="36"/>
    </row>
    <row r="35" spans="1:5" ht="14" x14ac:dyDescent="0.15">
      <c r="A35" s="37" t="s">
        <v>91</v>
      </c>
      <c r="B35" s="36" t="s">
        <v>92</v>
      </c>
      <c r="C35" s="36"/>
      <c r="D35" s="36"/>
      <c r="E35" s="36"/>
    </row>
    <row r="36" spans="1:5" ht="14" x14ac:dyDescent="0.15">
      <c r="A36" s="37"/>
      <c r="B36" s="36"/>
      <c r="C36" s="36"/>
      <c r="D36" s="36"/>
      <c r="E36" s="36"/>
    </row>
    <row r="37" spans="1:5" ht="14" x14ac:dyDescent="0.15">
      <c r="A37" s="37" t="s">
        <v>93</v>
      </c>
      <c r="B37" s="80" t="s">
        <v>94</v>
      </c>
      <c r="C37" s="80"/>
      <c r="D37" s="80"/>
      <c r="E37" s="80"/>
    </row>
    <row r="38" spans="1:5" ht="14" x14ac:dyDescent="0.15">
      <c r="A38" s="37"/>
      <c r="B38" s="36" t="s">
        <v>95</v>
      </c>
      <c r="C38" s="36"/>
      <c r="D38" s="36"/>
      <c r="E38" s="36"/>
    </row>
    <row r="39" spans="1:5" ht="14" x14ac:dyDescent="0.15">
      <c r="A39" s="37"/>
      <c r="B39" s="36"/>
      <c r="C39" s="36"/>
      <c r="D39" s="36"/>
      <c r="E39" s="36"/>
    </row>
    <row r="40" spans="1:5" ht="14" x14ac:dyDescent="0.15">
      <c r="A40" s="37" t="s">
        <v>96</v>
      </c>
      <c r="B40" s="38" t="s">
        <v>264</v>
      </c>
      <c r="C40" s="38"/>
      <c r="D40" s="36"/>
      <c r="E40" s="36"/>
    </row>
    <row r="41" spans="1:5" ht="14" x14ac:dyDescent="0.15">
      <c r="A41" s="37"/>
      <c r="B41" s="36"/>
      <c r="C41" s="36"/>
      <c r="D41" s="36"/>
      <c r="E41" s="36"/>
    </row>
    <row r="42" spans="1:5" ht="14" x14ac:dyDescent="0.15">
      <c r="A42" s="37" t="s">
        <v>97</v>
      </c>
      <c r="B42" s="36" t="s">
        <v>98</v>
      </c>
      <c r="C42" s="36"/>
      <c r="D42" s="36"/>
      <c r="E42" s="36"/>
    </row>
    <row r="43" spans="1:5" ht="14" x14ac:dyDescent="0.15">
      <c r="A43" s="37"/>
      <c r="B43" s="36"/>
      <c r="C43" s="36"/>
      <c r="D43" s="36"/>
      <c r="E43" s="36"/>
    </row>
    <row r="44" spans="1:5" ht="14" x14ac:dyDescent="0.15">
      <c r="A44" s="35" t="s">
        <v>99</v>
      </c>
      <c r="B44" s="75" t="s">
        <v>100</v>
      </c>
      <c r="C44" s="75"/>
      <c r="D44" s="75"/>
      <c r="E44" s="75"/>
    </row>
    <row r="45" spans="1:5" ht="16" x14ac:dyDescent="0.2">
      <c r="A45" s="35"/>
      <c r="B45" s="39" t="s">
        <v>101</v>
      </c>
      <c r="C45" s="28"/>
      <c r="D45" s="28"/>
      <c r="E45" s="28"/>
    </row>
    <row r="46" spans="1:5" ht="14" x14ac:dyDescent="0.15">
      <c r="A46" s="35"/>
      <c r="B46" s="75" t="s">
        <v>102</v>
      </c>
      <c r="C46" s="75"/>
      <c r="D46" s="75"/>
      <c r="E46" s="75"/>
    </row>
    <row r="47" spans="1:5" ht="14" x14ac:dyDescent="0.15">
      <c r="A47" s="35"/>
      <c r="B47" s="75" t="s">
        <v>103</v>
      </c>
      <c r="C47" s="75"/>
      <c r="D47" s="75"/>
      <c r="E47" s="75"/>
    </row>
    <row r="48" spans="1:5" ht="14" x14ac:dyDescent="0.15">
      <c r="A48" s="35"/>
      <c r="B48" s="36" t="s">
        <v>104</v>
      </c>
      <c r="C48" s="36"/>
      <c r="D48" s="36"/>
      <c r="E48" s="36"/>
    </row>
    <row r="49" spans="1:5" ht="16" x14ac:dyDescent="0.25">
      <c r="A49" s="26" t="s">
        <v>105</v>
      </c>
      <c r="B49" s="40" t="s">
        <v>106</v>
      </c>
      <c r="C49" s="41"/>
      <c r="D49" s="42"/>
      <c r="E49" s="42"/>
    </row>
    <row r="50" spans="1:5" ht="16" x14ac:dyDescent="0.25">
      <c r="A50" s="43"/>
      <c r="B50" s="41"/>
      <c r="C50" s="41"/>
      <c r="D50" s="42"/>
      <c r="E50" s="42"/>
    </row>
    <row r="51" spans="1:5" ht="14" x14ac:dyDescent="0.15">
      <c r="A51" s="60" t="s">
        <v>107</v>
      </c>
      <c r="B51" s="38" t="s">
        <v>265</v>
      </c>
      <c r="C51" s="38"/>
      <c r="D51" s="36"/>
      <c r="E51" s="36"/>
    </row>
    <row r="52" spans="1:5" ht="14" x14ac:dyDescent="0.15">
      <c r="A52" s="35"/>
      <c r="B52" s="38" t="s">
        <v>108</v>
      </c>
      <c r="C52" s="38"/>
      <c r="D52" s="36"/>
      <c r="E52" s="36"/>
    </row>
    <row r="53" spans="1:5" ht="14" x14ac:dyDescent="0.15">
      <c r="A53" s="35"/>
      <c r="B53" s="38"/>
      <c r="C53" s="38"/>
      <c r="D53" s="36"/>
      <c r="E53" s="36"/>
    </row>
    <row r="54" spans="1:5" ht="14" x14ac:dyDescent="0.15">
      <c r="A54" s="35"/>
      <c r="B54" s="38" t="s">
        <v>266</v>
      </c>
      <c r="C54" s="38"/>
      <c r="D54" s="36"/>
      <c r="E54" s="36"/>
    </row>
    <row r="55" spans="1:5" ht="14" x14ac:dyDescent="0.15">
      <c r="A55" s="35"/>
      <c r="B55" s="38" t="s">
        <v>267</v>
      </c>
      <c r="C55" s="38"/>
      <c r="D55" s="36"/>
      <c r="E55" s="36"/>
    </row>
    <row r="56" spans="1:5" ht="14" x14ac:dyDescent="0.15">
      <c r="A56" s="35"/>
      <c r="B56" s="36"/>
      <c r="C56" s="36"/>
      <c r="D56" s="36"/>
      <c r="E56" s="36"/>
    </row>
    <row r="57" spans="1:5" ht="14" x14ac:dyDescent="0.15">
      <c r="A57" s="35" t="s">
        <v>109</v>
      </c>
      <c r="B57" s="36" t="s">
        <v>268</v>
      </c>
      <c r="C57" s="36"/>
      <c r="D57" s="36"/>
      <c r="E57" s="36"/>
    </row>
    <row r="58" spans="1:5" ht="14" x14ac:dyDescent="0.15">
      <c r="A58" s="35"/>
      <c r="B58" s="36"/>
      <c r="C58" s="36"/>
      <c r="D58" s="36"/>
      <c r="E58" s="36"/>
    </row>
    <row r="59" spans="1:5" ht="16" x14ac:dyDescent="0.2">
      <c r="A59" s="37" t="s">
        <v>110</v>
      </c>
      <c r="B59" s="40" t="s">
        <v>269</v>
      </c>
      <c r="C59" s="44"/>
      <c r="D59" s="29"/>
      <c r="E59" s="29"/>
    </row>
    <row r="60" spans="1:5" ht="16" x14ac:dyDescent="0.2">
      <c r="A60" s="45"/>
      <c r="B60" s="61"/>
      <c r="C60" s="44"/>
      <c r="D60" s="29"/>
      <c r="E60" s="29"/>
    </row>
    <row r="61" spans="1:5" ht="16" x14ac:dyDescent="0.2">
      <c r="A61" s="46"/>
      <c r="B61" s="62"/>
      <c r="C61" s="62"/>
      <c r="D61" s="28"/>
      <c r="E61" s="28"/>
    </row>
    <row r="62" spans="1:5" ht="16" x14ac:dyDescent="0.2">
      <c r="A62" s="46"/>
      <c r="B62" s="47"/>
      <c r="C62" s="62"/>
      <c r="D62" s="28"/>
      <c r="E62" s="28"/>
    </row>
    <row r="63" spans="1:5" ht="16" x14ac:dyDescent="0.2">
      <c r="A63" s="46"/>
      <c r="B63" s="48"/>
      <c r="C63" s="49"/>
      <c r="D63" s="28"/>
      <c r="E63" s="28"/>
    </row>
    <row r="64" spans="1:5" ht="16" x14ac:dyDescent="0.2">
      <c r="A64" s="46"/>
      <c r="B64" s="48"/>
      <c r="C64" s="49"/>
      <c r="D64" s="28"/>
      <c r="E64" s="28"/>
    </row>
    <row r="65" spans="1:5" ht="16" x14ac:dyDescent="0.2">
      <c r="A65" s="46"/>
      <c r="B65" s="48"/>
      <c r="C65" s="49"/>
      <c r="D65" s="28"/>
      <c r="E65" s="28"/>
    </row>
    <row r="66" spans="1:5" ht="16" x14ac:dyDescent="0.2">
      <c r="A66" s="46"/>
      <c r="B66" s="48"/>
      <c r="C66" s="49"/>
      <c r="D66" s="28"/>
      <c r="E66" s="28"/>
    </row>
    <row r="67" spans="1:5" ht="16" x14ac:dyDescent="0.2">
      <c r="A67" s="46"/>
      <c r="B67" s="48"/>
      <c r="C67" s="49"/>
      <c r="D67" s="28"/>
      <c r="E67" s="28"/>
    </row>
    <row r="68" spans="1:5" ht="16" x14ac:dyDescent="0.2">
      <c r="A68" s="46"/>
      <c r="B68" s="50"/>
      <c r="C68" s="49"/>
      <c r="D68" s="28"/>
      <c r="E68" s="28"/>
    </row>
    <row r="69" spans="1:5" ht="16" x14ac:dyDescent="0.2">
      <c r="A69" s="46"/>
      <c r="B69" s="49"/>
      <c r="C69" s="49"/>
      <c r="D69" s="28"/>
      <c r="E69" s="28"/>
    </row>
    <row r="70" spans="1:5" ht="16" x14ac:dyDescent="0.2">
      <c r="A70" s="46"/>
      <c r="B70" s="49"/>
      <c r="C70" s="49"/>
      <c r="D70" s="28"/>
      <c r="E70" s="28"/>
    </row>
  </sheetData>
  <mergeCells count="9">
    <mergeCell ref="B44:E44"/>
    <mergeCell ref="B46:E46"/>
    <mergeCell ref="B47:E47"/>
    <mergeCell ref="A1:E1"/>
    <mergeCell ref="A3:E3"/>
    <mergeCell ref="A4:E4"/>
    <mergeCell ref="A6:E6"/>
    <mergeCell ref="B31:E31"/>
    <mergeCell ref="B37:E37"/>
  </mergeCells>
  <hyperlinks>
    <hyperlink ref="C1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Z511"/>
  <sheetViews>
    <sheetView tabSelected="1" workbookViewId="0">
      <pane ySplit="1" topLeftCell="A188" activePane="bottomLeft" state="frozen"/>
      <selection pane="bottomLeft" sqref="A1:N195"/>
    </sheetView>
  </sheetViews>
  <sheetFormatPr baseColWidth="10" defaultColWidth="9.1640625" defaultRowHeight="13" x14ac:dyDescent="0.15"/>
  <cols>
    <col min="1" max="1" width="18.83203125" customWidth="1"/>
    <col min="2" max="2" width="6.5" bestFit="1" customWidth="1"/>
    <col min="3" max="3" width="6.5" customWidth="1"/>
    <col min="4" max="4" width="7.1640625" bestFit="1" customWidth="1"/>
    <col min="5" max="5" width="6.5" customWidth="1"/>
    <col min="6" max="6" width="11" customWidth="1"/>
    <col min="7" max="7" width="4.5" customWidth="1"/>
    <col min="8" max="8" width="7.33203125" customWidth="1"/>
    <col min="9" max="9" width="20.1640625" customWidth="1"/>
    <col min="10" max="10" width="8.1640625" customWidth="1"/>
    <col min="11" max="11" width="8" customWidth="1"/>
    <col min="12" max="12" width="24.33203125" customWidth="1"/>
    <col min="13" max="13" width="31.1640625" customWidth="1"/>
    <col min="14" max="14" width="24.83203125" customWidth="1"/>
    <col min="15" max="22" width="9.1640625" style="18" customWidth="1"/>
    <col min="23" max="23" width="25.1640625" style="18" customWidth="1"/>
    <col min="24" max="126" width="9.1640625" style="18" customWidth="1"/>
  </cols>
  <sheetData>
    <row r="1" spans="1:130" ht="92" customHeight="1" x14ac:dyDescent="0.15">
      <c r="A1" s="19" t="s">
        <v>0</v>
      </c>
      <c r="B1" s="19" t="s">
        <v>1</v>
      </c>
      <c r="C1" s="63" t="s">
        <v>307</v>
      </c>
      <c r="D1" s="63" t="s">
        <v>308</v>
      </c>
      <c r="E1" s="63" t="s">
        <v>311</v>
      </c>
      <c r="F1" s="63" t="s">
        <v>312</v>
      </c>
      <c r="G1" s="19" t="s">
        <v>2</v>
      </c>
      <c r="H1" s="19" t="s">
        <v>3</v>
      </c>
      <c r="I1" s="19" t="s">
        <v>4</v>
      </c>
      <c r="J1" s="19" t="s">
        <v>5</v>
      </c>
      <c r="K1" s="19" t="s">
        <v>6</v>
      </c>
      <c r="L1" s="19" t="s">
        <v>7</v>
      </c>
      <c r="M1" s="19" t="s">
        <v>8</v>
      </c>
      <c r="N1" s="19" t="s">
        <v>9</v>
      </c>
    </row>
    <row r="2" spans="1:130" s="15" customFormat="1" ht="20" x14ac:dyDescent="0.15">
      <c r="A2" s="7"/>
      <c r="B2" s="8">
        <v>200</v>
      </c>
      <c r="C2" s="8"/>
      <c r="D2" s="8"/>
      <c r="E2" s="8"/>
      <c r="F2" s="8"/>
      <c r="G2" s="10"/>
      <c r="H2" s="16" t="s">
        <v>35</v>
      </c>
      <c r="I2" s="17" t="s">
        <v>50</v>
      </c>
      <c r="J2" s="16" t="s">
        <v>13</v>
      </c>
      <c r="K2" s="16" t="s">
        <v>29</v>
      </c>
      <c r="L2" s="9"/>
      <c r="M2" s="8"/>
      <c r="N2" s="8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21"/>
    </row>
    <row r="3" spans="1:130" ht="13" customHeight="1" x14ac:dyDescent="0.15">
      <c r="A3" s="54" t="s">
        <v>211</v>
      </c>
      <c r="B3" s="52">
        <f t="shared" ref="B3:B17" si="0">B2</f>
        <v>200</v>
      </c>
      <c r="C3" s="52">
        <v>1</v>
      </c>
      <c r="D3" s="52"/>
      <c r="E3" s="52">
        <v>1</v>
      </c>
      <c r="F3" s="64">
        <v>4.2825231481481481E-3</v>
      </c>
      <c r="G3" s="52">
        <v>2</v>
      </c>
      <c r="H3" s="52" t="s">
        <v>35</v>
      </c>
      <c r="I3" s="52" t="s">
        <v>40</v>
      </c>
      <c r="J3" s="52" t="s">
        <v>13</v>
      </c>
      <c r="K3" s="52" t="s">
        <v>29</v>
      </c>
      <c r="L3" s="53" t="s">
        <v>115</v>
      </c>
      <c r="M3" s="52" t="s">
        <v>124</v>
      </c>
      <c r="N3" s="52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</row>
    <row r="4" spans="1:130" ht="13" customHeight="1" x14ac:dyDescent="0.15">
      <c r="A4" s="54" t="s">
        <v>211</v>
      </c>
      <c r="B4" s="52">
        <f t="shared" si="0"/>
        <v>200</v>
      </c>
      <c r="C4" s="52">
        <v>1</v>
      </c>
      <c r="D4" s="52"/>
      <c r="E4" s="52">
        <v>2</v>
      </c>
      <c r="F4" s="64">
        <v>4.4125000000000006E-3</v>
      </c>
      <c r="G4" s="52">
        <v>1</v>
      </c>
      <c r="H4" s="52" t="s">
        <v>35</v>
      </c>
      <c r="I4" s="52" t="s">
        <v>40</v>
      </c>
      <c r="J4" s="52" t="s">
        <v>13</v>
      </c>
      <c r="K4" s="52" t="s">
        <v>29</v>
      </c>
      <c r="L4" s="53" t="s">
        <v>19</v>
      </c>
      <c r="M4" s="52" t="s">
        <v>143</v>
      </c>
      <c r="N4" s="5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</row>
    <row r="5" spans="1:130" ht="13" customHeight="1" x14ac:dyDescent="0.15">
      <c r="A5" s="54" t="s">
        <v>211</v>
      </c>
      <c r="B5" s="52">
        <f t="shared" si="0"/>
        <v>200</v>
      </c>
      <c r="C5" s="52">
        <v>1</v>
      </c>
      <c r="D5" s="52"/>
      <c r="E5" s="52">
        <v>3</v>
      </c>
      <c r="F5" s="64">
        <v>4.4180555555555561E-3</v>
      </c>
      <c r="G5" s="52">
        <v>4</v>
      </c>
      <c r="H5" s="52" t="s">
        <v>35</v>
      </c>
      <c r="I5" s="52" t="s">
        <v>40</v>
      </c>
      <c r="J5" s="52" t="s">
        <v>13</v>
      </c>
      <c r="K5" s="52" t="s">
        <v>29</v>
      </c>
      <c r="L5" s="53" t="s">
        <v>21</v>
      </c>
      <c r="M5" s="52" t="s">
        <v>146</v>
      </c>
      <c r="N5" s="52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</row>
    <row r="6" spans="1:130" ht="13" customHeight="1" x14ac:dyDescent="0.15">
      <c r="A6" s="54" t="s">
        <v>211</v>
      </c>
      <c r="B6" s="52">
        <f t="shared" si="0"/>
        <v>200</v>
      </c>
      <c r="C6" s="52">
        <v>1</v>
      </c>
      <c r="D6" s="52"/>
      <c r="E6" s="52">
        <v>4</v>
      </c>
      <c r="F6" s="64">
        <v>4.5173611111111109E-3</v>
      </c>
      <c r="G6" s="52">
        <v>3</v>
      </c>
      <c r="H6" s="52" t="s">
        <v>35</v>
      </c>
      <c r="I6" s="52" t="s">
        <v>40</v>
      </c>
      <c r="J6" s="52" t="s">
        <v>13</v>
      </c>
      <c r="K6" s="52" t="s">
        <v>29</v>
      </c>
      <c r="L6" s="53" t="s">
        <v>16</v>
      </c>
      <c r="M6" s="52" t="s">
        <v>141</v>
      </c>
      <c r="N6" s="52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</row>
    <row r="7" spans="1:130" s="73" customFormat="1" ht="13" customHeight="1" thickBot="1" x14ac:dyDescent="0.2">
      <c r="A7" s="68" t="s">
        <v>211</v>
      </c>
      <c r="B7" s="69">
        <f t="shared" si="0"/>
        <v>200</v>
      </c>
      <c r="C7" s="69">
        <v>1</v>
      </c>
      <c r="D7" s="69"/>
      <c r="E7" s="69">
        <v>5</v>
      </c>
      <c r="F7" s="70">
        <v>4.5884259259259255E-3</v>
      </c>
      <c r="G7" s="69">
        <v>6</v>
      </c>
      <c r="H7" s="69" t="s">
        <v>35</v>
      </c>
      <c r="I7" s="69" t="s">
        <v>40</v>
      </c>
      <c r="J7" s="69" t="s">
        <v>13</v>
      </c>
      <c r="K7" s="69" t="s">
        <v>29</v>
      </c>
      <c r="L7" s="71" t="s">
        <v>46</v>
      </c>
      <c r="M7" s="69" t="s">
        <v>148</v>
      </c>
      <c r="N7" s="69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</row>
    <row r="8" spans="1:130" ht="13" customHeight="1" thickTop="1" x14ac:dyDescent="0.15">
      <c r="A8" s="66" t="s">
        <v>211</v>
      </c>
      <c r="B8" s="59">
        <f t="shared" si="0"/>
        <v>200</v>
      </c>
      <c r="C8" s="59">
        <v>2</v>
      </c>
      <c r="D8" s="59"/>
      <c r="E8" s="59">
        <v>1</v>
      </c>
      <c r="F8" s="65">
        <v>4.2457175925925926E-3</v>
      </c>
      <c r="G8" s="59">
        <v>8</v>
      </c>
      <c r="H8" s="59" t="s">
        <v>35</v>
      </c>
      <c r="I8" s="59" t="s">
        <v>40</v>
      </c>
      <c r="J8" s="59" t="s">
        <v>13</v>
      </c>
      <c r="K8" s="59" t="s">
        <v>29</v>
      </c>
      <c r="L8" s="67" t="s">
        <v>21</v>
      </c>
      <c r="M8" s="59" t="s">
        <v>129</v>
      </c>
      <c r="N8" s="59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</row>
    <row r="9" spans="1:130" ht="13" customHeight="1" x14ac:dyDescent="0.15">
      <c r="A9" s="54" t="s">
        <v>211</v>
      </c>
      <c r="B9" s="52">
        <f t="shared" si="0"/>
        <v>200</v>
      </c>
      <c r="C9" s="52">
        <v>2</v>
      </c>
      <c r="D9" s="52"/>
      <c r="E9" s="52">
        <v>2</v>
      </c>
      <c r="F9" s="64">
        <v>4.3722222222222227E-3</v>
      </c>
      <c r="G9" s="52">
        <v>11</v>
      </c>
      <c r="H9" s="52" t="s">
        <v>35</v>
      </c>
      <c r="I9" s="52" t="s">
        <v>40</v>
      </c>
      <c r="J9" s="52" t="s">
        <v>13</v>
      </c>
      <c r="K9" s="52" t="s">
        <v>29</v>
      </c>
      <c r="L9" s="53" t="s">
        <v>20</v>
      </c>
      <c r="M9" s="52" t="s">
        <v>145</v>
      </c>
      <c r="N9" s="5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</row>
    <row r="10" spans="1:130" ht="13" customHeight="1" x14ac:dyDescent="0.15">
      <c r="A10" s="54" t="s">
        <v>211</v>
      </c>
      <c r="B10" s="52">
        <f t="shared" si="0"/>
        <v>200</v>
      </c>
      <c r="C10" s="52">
        <v>2</v>
      </c>
      <c r="D10" s="52"/>
      <c r="E10" s="52">
        <v>3</v>
      </c>
      <c r="F10" s="64">
        <v>4.6714120370370373E-3</v>
      </c>
      <c r="G10" s="52">
        <v>10</v>
      </c>
      <c r="H10" s="52" t="s">
        <v>35</v>
      </c>
      <c r="I10" s="52" t="s">
        <v>40</v>
      </c>
      <c r="J10" s="52" t="s">
        <v>13</v>
      </c>
      <c r="K10" s="52" t="s">
        <v>29</v>
      </c>
      <c r="L10" s="53" t="s">
        <v>24</v>
      </c>
      <c r="M10" s="52" t="s">
        <v>212</v>
      </c>
      <c r="N10" s="52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</row>
    <row r="11" spans="1:130" ht="13" customHeight="1" x14ac:dyDescent="0.15">
      <c r="A11" s="54" t="s">
        <v>211</v>
      </c>
      <c r="B11" s="52">
        <f t="shared" si="0"/>
        <v>200</v>
      </c>
      <c r="C11" s="52">
        <v>2</v>
      </c>
      <c r="D11" s="52"/>
      <c r="E11" s="52">
        <v>4</v>
      </c>
      <c r="F11" s="64">
        <v>4.6893518518518517E-3</v>
      </c>
      <c r="G11" s="52">
        <v>7</v>
      </c>
      <c r="H11" s="52" t="s">
        <v>35</v>
      </c>
      <c r="I11" s="52" t="s">
        <v>40</v>
      </c>
      <c r="J11" s="52" t="s">
        <v>13</v>
      </c>
      <c r="K11" s="52" t="s">
        <v>29</v>
      </c>
      <c r="L11" s="53" t="s">
        <v>19</v>
      </c>
      <c r="M11" s="52" t="s">
        <v>144</v>
      </c>
      <c r="N11" s="52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1:130" s="72" customFormat="1" ht="13" customHeight="1" thickBot="1" x14ac:dyDescent="0.2">
      <c r="A12" s="68" t="s">
        <v>211</v>
      </c>
      <c r="B12" s="69">
        <f t="shared" si="0"/>
        <v>200</v>
      </c>
      <c r="C12" s="69">
        <v>2</v>
      </c>
      <c r="D12" s="69"/>
      <c r="E12" s="69">
        <v>5</v>
      </c>
      <c r="F12" s="70">
        <v>5.1667824074074073E-3</v>
      </c>
      <c r="G12" s="69">
        <v>9</v>
      </c>
      <c r="H12" s="69" t="s">
        <v>35</v>
      </c>
      <c r="I12" s="69" t="s">
        <v>40</v>
      </c>
      <c r="J12" s="69" t="s">
        <v>13</v>
      </c>
      <c r="K12" s="69" t="s">
        <v>29</v>
      </c>
      <c r="L12" s="71" t="s">
        <v>22</v>
      </c>
      <c r="M12" s="69" t="s">
        <v>213</v>
      </c>
      <c r="N12" s="69"/>
    </row>
    <row r="13" spans="1:130" ht="13" customHeight="1" thickTop="1" x14ac:dyDescent="0.15">
      <c r="A13" s="66" t="s">
        <v>211</v>
      </c>
      <c r="B13" s="59">
        <f t="shared" si="0"/>
        <v>200</v>
      </c>
      <c r="C13" s="59">
        <v>3</v>
      </c>
      <c r="D13" s="59"/>
      <c r="E13" s="59">
        <v>1</v>
      </c>
      <c r="F13" s="65">
        <v>4.4976851851851853E-3</v>
      </c>
      <c r="G13" s="59">
        <v>16</v>
      </c>
      <c r="H13" s="59" t="s">
        <v>35</v>
      </c>
      <c r="I13" s="59" t="s">
        <v>40</v>
      </c>
      <c r="J13" s="59" t="s">
        <v>13</v>
      </c>
      <c r="K13" s="59" t="s">
        <v>29</v>
      </c>
      <c r="L13" s="67" t="s">
        <v>21</v>
      </c>
      <c r="M13" s="59" t="s">
        <v>125</v>
      </c>
      <c r="N13" s="5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</row>
    <row r="14" spans="1:130" ht="13" customHeight="1" x14ac:dyDescent="0.15">
      <c r="A14" s="54" t="s">
        <v>211</v>
      </c>
      <c r="B14" s="52">
        <f t="shared" si="0"/>
        <v>200</v>
      </c>
      <c r="C14" s="52">
        <v>3</v>
      </c>
      <c r="D14" s="52"/>
      <c r="E14" s="52">
        <v>2</v>
      </c>
      <c r="F14" s="64">
        <v>4.5237268518518517E-3</v>
      </c>
      <c r="G14" s="52">
        <v>14</v>
      </c>
      <c r="H14" s="52" t="s">
        <v>35</v>
      </c>
      <c r="I14" s="52" t="s">
        <v>40</v>
      </c>
      <c r="J14" s="52" t="s">
        <v>13</v>
      </c>
      <c r="K14" s="52" t="s">
        <v>29</v>
      </c>
      <c r="L14" s="53" t="s">
        <v>115</v>
      </c>
      <c r="M14" s="52" t="s">
        <v>142</v>
      </c>
      <c r="N14" s="52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</row>
    <row r="15" spans="1:130" ht="13" customHeight="1" x14ac:dyDescent="0.15">
      <c r="A15" s="54" t="s">
        <v>211</v>
      </c>
      <c r="B15" s="52">
        <f t="shared" si="0"/>
        <v>200</v>
      </c>
      <c r="C15" s="52">
        <v>3</v>
      </c>
      <c r="D15" s="52"/>
      <c r="E15" s="52">
        <v>3</v>
      </c>
      <c r="F15" s="64">
        <v>4.5457175925925925E-3</v>
      </c>
      <c r="G15" s="52">
        <v>13</v>
      </c>
      <c r="H15" s="52" t="s">
        <v>35</v>
      </c>
      <c r="I15" s="52" t="s">
        <v>40</v>
      </c>
      <c r="J15" s="52" t="s">
        <v>13</v>
      </c>
      <c r="K15" s="52" t="s">
        <v>29</v>
      </c>
      <c r="L15" s="53" t="s">
        <v>18</v>
      </c>
      <c r="M15" s="52" t="s">
        <v>44</v>
      </c>
      <c r="N15" s="52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30" ht="13" customHeight="1" x14ac:dyDescent="0.15">
      <c r="A16" s="54" t="s">
        <v>211</v>
      </c>
      <c r="B16" s="52">
        <f t="shared" si="0"/>
        <v>200</v>
      </c>
      <c r="C16" s="52">
        <v>3</v>
      </c>
      <c r="D16" s="52"/>
      <c r="E16" s="52">
        <v>4</v>
      </c>
      <c r="F16" s="64">
        <v>4.6062500000000001E-3</v>
      </c>
      <c r="G16" s="52">
        <v>12</v>
      </c>
      <c r="H16" s="52" t="s">
        <v>35</v>
      </c>
      <c r="I16" s="52" t="s">
        <v>40</v>
      </c>
      <c r="J16" s="52" t="s">
        <v>13</v>
      </c>
      <c r="K16" s="52" t="s">
        <v>29</v>
      </c>
      <c r="L16" s="53" t="s">
        <v>22</v>
      </c>
      <c r="M16" s="52" t="s">
        <v>149</v>
      </c>
      <c r="N16" s="52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30" ht="13" customHeight="1" x14ac:dyDescent="0.15">
      <c r="A17" s="54" t="s">
        <v>211</v>
      </c>
      <c r="B17" s="52">
        <f t="shared" si="0"/>
        <v>200</v>
      </c>
      <c r="C17" s="52">
        <v>3</v>
      </c>
      <c r="D17" s="52"/>
      <c r="E17" s="52">
        <v>5</v>
      </c>
      <c r="F17" s="64">
        <v>4.986805555555556E-3</v>
      </c>
      <c r="G17" s="52">
        <v>15</v>
      </c>
      <c r="H17" s="52" t="s">
        <v>35</v>
      </c>
      <c r="I17" s="52" t="s">
        <v>40</v>
      </c>
      <c r="J17" s="52" t="s">
        <v>13</v>
      </c>
      <c r="K17" s="52" t="s">
        <v>29</v>
      </c>
      <c r="L17" s="53" t="s">
        <v>46</v>
      </c>
      <c r="M17" s="52" t="s">
        <v>147</v>
      </c>
      <c r="N17" s="52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30" ht="20" x14ac:dyDescent="0.15">
      <c r="A18" s="7"/>
      <c r="B18" s="8">
        <v>201</v>
      </c>
      <c r="C18" s="8"/>
      <c r="D18" s="8"/>
      <c r="E18" s="8"/>
      <c r="F18" s="8"/>
      <c r="G18" s="10"/>
      <c r="H18" s="16" t="s">
        <v>11</v>
      </c>
      <c r="I18" s="17" t="s">
        <v>50</v>
      </c>
      <c r="J18" s="16" t="s">
        <v>13</v>
      </c>
      <c r="K18" s="16" t="s">
        <v>29</v>
      </c>
      <c r="L18" s="9"/>
      <c r="M18" s="8"/>
      <c r="N18" s="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30" ht="13" customHeight="1" x14ac:dyDescent="0.15">
      <c r="A19" s="54" t="s">
        <v>211</v>
      </c>
      <c r="B19" s="52">
        <f t="shared" ref="B19:B29" si="1">B18</f>
        <v>201</v>
      </c>
      <c r="C19" s="52">
        <v>1</v>
      </c>
      <c r="D19" s="52"/>
      <c r="E19" s="52">
        <v>1</v>
      </c>
      <c r="F19" s="64">
        <v>4.5291666666666666E-3</v>
      </c>
      <c r="G19" s="52">
        <v>6</v>
      </c>
      <c r="H19" s="52" t="s">
        <v>11</v>
      </c>
      <c r="I19" s="52" t="s">
        <v>26</v>
      </c>
      <c r="J19" s="52" t="s">
        <v>13</v>
      </c>
      <c r="K19" s="52" t="s">
        <v>29</v>
      </c>
      <c r="L19" s="53" t="s">
        <v>20</v>
      </c>
      <c r="M19" s="52" t="s">
        <v>215</v>
      </c>
      <c r="N19" s="52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30" ht="13" customHeight="1" x14ac:dyDescent="0.15">
      <c r="A20" s="54" t="s">
        <v>211</v>
      </c>
      <c r="B20" s="52">
        <f t="shared" si="1"/>
        <v>201</v>
      </c>
      <c r="C20" s="52">
        <v>1</v>
      </c>
      <c r="D20" s="52"/>
      <c r="E20" s="52">
        <v>2</v>
      </c>
      <c r="F20" s="64">
        <v>4.5740740740740742E-3</v>
      </c>
      <c r="G20" s="52">
        <v>5</v>
      </c>
      <c r="H20" s="52" t="s">
        <v>11</v>
      </c>
      <c r="I20" s="52" t="s">
        <v>26</v>
      </c>
      <c r="J20" s="52" t="s">
        <v>13</v>
      </c>
      <c r="K20" s="52" t="s">
        <v>29</v>
      </c>
      <c r="L20" s="53" t="s">
        <v>20</v>
      </c>
      <c r="M20" s="52" t="s">
        <v>214</v>
      </c>
      <c r="N20" s="52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30" ht="13" customHeight="1" x14ac:dyDescent="0.15">
      <c r="A21" s="54" t="s">
        <v>211</v>
      </c>
      <c r="B21" s="52">
        <f t="shared" si="1"/>
        <v>201</v>
      </c>
      <c r="C21" s="52">
        <v>1</v>
      </c>
      <c r="D21" s="52"/>
      <c r="E21" s="52">
        <v>3</v>
      </c>
      <c r="F21" s="64">
        <v>4.6295138888888887E-3</v>
      </c>
      <c r="G21" s="52">
        <v>1</v>
      </c>
      <c r="H21" s="52" t="s">
        <v>11</v>
      </c>
      <c r="I21" s="52" t="s">
        <v>26</v>
      </c>
      <c r="J21" s="52" t="s">
        <v>13</v>
      </c>
      <c r="K21" s="52" t="s">
        <v>29</v>
      </c>
      <c r="L21" s="53" t="s">
        <v>20</v>
      </c>
      <c r="M21" s="52" t="s">
        <v>154</v>
      </c>
      <c r="N21" s="52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30" ht="13" customHeight="1" x14ac:dyDescent="0.15">
      <c r="A22" s="54" t="s">
        <v>211</v>
      </c>
      <c r="B22" s="52">
        <f t="shared" si="1"/>
        <v>201</v>
      </c>
      <c r="C22" s="52">
        <v>1</v>
      </c>
      <c r="D22" s="52"/>
      <c r="E22" s="52">
        <v>4</v>
      </c>
      <c r="F22" s="64">
        <v>4.9457175925925927E-3</v>
      </c>
      <c r="G22" s="52">
        <v>2</v>
      </c>
      <c r="H22" s="52" t="s">
        <v>11</v>
      </c>
      <c r="I22" s="52" t="s">
        <v>26</v>
      </c>
      <c r="J22" s="52" t="s">
        <v>13</v>
      </c>
      <c r="K22" s="52" t="s">
        <v>29</v>
      </c>
      <c r="L22" s="53" t="s">
        <v>22</v>
      </c>
      <c r="M22" s="52" t="s">
        <v>137</v>
      </c>
      <c r="N22" s="5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30" ht="13" customHeight="1" x14ac:dyDescent="0.15">
      <c r="A23" s="54" t="s">
        <v>211</v>
      </c>
      <c r="B23" s="52">
        <f t="shared" si="1"/>
        <v>201</v>
      </c>
      <c r="C23" s="52">
        <v>1</v>
      </c>
      <c r="D23" s="52"/>
      <c r="E23" s="52">
        <v>5</v>
      </c>
      <c r="F23" s="64">
        <v>5.3283564814814817E-3</v>
      </c>
      <c r="G23" s="52">
        <v>3</v>
      </c>
      <c r="H23" s="52" t="s">
        <v>11</v>
      </c>
      <c r="I23" s="52" t="s">
        <v>26</v>
      </c>
      <c r="J23" s="52" t="s">
        <v>13</v>
      </c>
      <c r="K23" s="52" t="s">
        <v>29</v>
      </c>
      <c r="L23" s="53" t="s">
        <v>115</v>
      </c>
      <c r="M23" s="52" t="s">
        <v>151</v>
      </c>
      <c r="N23" s="52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30" s="72" customFormat="1" ht="13" customHeight="1" thickBot="1" x14ac:dyDescent="0.2">
      <c r="A24" s="68" t="s">
        <v>211</v>
      </c>
      <c r="B24" s="69">
        <f t="shared" si="1"/>
        <v>201</v>
      </c>
      <c r="C24" s="69">
        <v>1</v>
      </c>
      <c r="D24" s="69"/>
      <c r="E24" s="69">
        <v>6</v>
      </c>
      <c r="F24" s="70">
        <v>5.5258101851851857E-3</v>
      </c>
      <c r="G24" s="69">
        <v>4</v>
      </c>
      <c r="H24" s="69" t="s">
        <v>11</v>
      </c>
      <c r="I24" s="69" t="s">
        <v>26</v>
      </c>
      <c r="J24" s="69" t="s">
        <v>13</v>
      </c>
      <c r="K24" s="69" t="s">
        <v>29</v>
      </c>
      <c r="L24" s="71" t="s">
        <v>115</v>
      </c>
      <c r="M24" s="69" t="s">
        <v>152</v>
      </c>
      <c r="N24" s="69"/>
    </row>
    <row r="25" spans="1:130" s="51" customFormat="1" ht="13" customHeight="1" thickTop="1" x14ac:dyDescent="0.15">
      <c r="A25" s="66" t="s">
        <v>211</v>
      </c>
      <c r="B25" s="59">
        <f t="shared" si="1"/>
        <v>201</v>
      </c>
      <c r="C25" s="59">
        <v>2</v>
      </c>
      <c r="D25" s="59"/>
      <c r="E25" s="59">
        <v>1</v>
      </c>
      <c r="F25" s="65">
        <v>4.6462962962962968E-3</v>
      </c>
      <c r="G25" s="59">
        <v>9</v>
      </c>
      <c r="H25" s="59" t="s">
        <v>11</v>
      </c>
      <c r="I25" s="59" t="s">
        <v>26</v>
      </c>
      <c r="J25" s="59" t="s">
        <v>13</v>
      </c>
      <c r="K25" s="59" t="s">
        <v>29</v>
      </c>
      <c r="L25" s="67" t="s">
        <v>21</v>
      </c>
      <c r="M25" s="59" t="s">
        <v>155</v>
      </c>
      <c r="N25" s="59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</row>
    <row r="26" spans="1:130" ht="13" customHeight="1" x14ac:dyDescent="0.15">
      <c r="A26" s="54" t="s">
        <v>211</v>
      </c>
      <c r="B26" s="52">
        <f t="shared" si="1"/>
        <v>201</v>
      </c>
      <c r="C26" s="52">
        <v>2</v>
      </c>
      <c r="D26" s="52"/>
      <c r="E26" s="52">
        <v>2</v>
      </c>
      <c r="F26" s="64">
        <v>4.7521990740740745E-3</v>
      </c>
      <c r="G26" s="52">
        <v>11</v>
      </c>
      <c r="H26" s="52" t="s">
        <v>11</v>
      </c>
      <c r="I26" s="52" t="s">
        <v>26</v>
      </c>
      <c r="J26" s="52" t="s">
        <v>13</v>
      </c>
      <c r="K26" s="52" t="s">
        <v>29</v>
      </c>
      <c r="L26" s="53" t="s">
        <v>15</v>
      </c>
      <c r="M26" s="52" t="s">
        <v>150</v>
      </c>
      <c r="N26" s="52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30" ht="13" customHeight="1" x14ac:dyDescent="0.15">
      <c r="A27" s="54" t="s">
        <v>318</v>
      </c>
      <c r="B27" s="52">
        <f t="shared" si="1"/>
        <v>201</v>
      </c>
      <c r="C27" s="52">
        <v>2</v>
      </c>
      <c r="D27" s="52"/>
      <c r="E27" s="52">
        <v>3</v>
      </c>
      <c r="F27" s="64">
        <v>4.8564814814814816E-3</v>
      </c>
      <c r="G27" s="52">
        <v>13</v>
      </c>
      <c r="H27" s="52" t="s">
        <v>11</v>
      </c>
      <c r="I27" s="52" t="s">
        <v>26</v>
      </c>
      <c r="J27" s="52" t="s">
        <v>13</v>
      </c>
      <c r="K27" s="2" t="s">
        <v>29</v>
      </c>
      <c r="L27" s="53" t="s">
        <v>15</v>
      </c>
      <c r="M27" s="2" t="s">
        <v>319</v>
      </c>
      <c r="N27" s="52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1:130" s="51" customFormat="1" ht="13" customHeight="1" x14ac:dyDescent="0.15">
      <c r="A28" s="54" t="s">
        <v>211</v>
      </c>
      <c r="B28" s="52">
        <f t="shared" si="1"/>
        <v>201</v>
      </c>
      <c r="C28" s="52">
        <v>2</v>
      </c>
      <c r="D28" s="52"/>
      <c r="E28" s="52">
        <v>4</v>
      </c>
      <c r="F28" s="64">
        <v>4.9489583333333339E-3</v>
      </c>
      <c r="G28" s="52">
        <v>8</v>
      </c>
      <c r="H28" s="52" t="s">
        <v>11</v>
      </c>
      <c r="I28" s="52" t="s">
        <v>26</v>
      </c>
      <c r="J28" s="52" t="s">
        <v>13</v>
      </c>
      <c r="K28" s="52" t="s">
        <v>29</v>
      </c>
      <c r="L28" s="53" t="s">
        <v>115</v>
      </c>
      <c r="M28" s="52" t="s">
        <v>153</v>
      </c>
      <c r="N28" s="52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1:130" ht="13" customHeight="1" x14ac:dyDescent="0.15">
      <c r="A29" s="54" t="s">
        <v>211</v>
      </c>
      <c r="B29" s="52">
        <f t="shared" si="1"/>
        <v>201</v>
      </c>
      <c r="C29" s="52">
        <v>2</v>
      </c>
      <c r="D29" s="52"/>
      <c r="E29" s="52">
        <v>5</v>
      </c>
      <c r="F29" s="64">
        <v>5.1574074074074074E-3</v>
      </c>
      <c r="G29" s="52">
        <v>12</v>
      </c>
      <c r="H29" s="52" t="s">
        <v>11</v>
      </c>
      <c r="I29" s="52" t="s">
        <v>26</v>
      </c>
      <c r="J29" s="52" t="s">
        <v>13</v>
      </c>
      <c r="K29" s="52" t="s">
        <v>29</v>
      </c>
      <c r="L29" s="53" t="s">
        <v>22</v>
      </c>
      <c r="M29" s="52" t="s">
        <v>133</v>
      </c>
      <c r="N29" s="52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1:130" ht="20" x14ac:dyDescent="0.15">
      <c r="A30" s="7"/>
      <c r="B30" s="8">
        <v>202</v>
      </c>
      <c r="C30" s="8"/>
      <c r="D30" s="8"/>
      <c r="E30" s="8"/>
      <c r="F30" s="8"/>
      <c r="G30" s="10"/>
      <c r="H30" s="16" t="s">
        <v>47</v>
      </c>
      <c r="I30" s="17" t="s">
        <v>47</v>
      </c>
      <c r="J30" s="16" t="s">
        <v>47</v>
      </c>
      <c r="K30" s="16" t="s">
        <v>31</v>
      </c>
      <c r="L30" s="9"/>
      <c r="M30" s="8"/>
      <c r="N30" s="8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1:130" ht="13" customHeight="1" x14ac:dyDescent="0.15">
      <c r="A31" s="54" t="s">
        <v>211</v>
      </c>
      <c r="B31" s="52">
        <f t="shared" ref="B31:B39" si="2">B30</f>
        <v>202</v>
      </c>
      <c r="C31" s="52">
        <v>1</v>
      </c>
      <c r="D31" s="52"/>
      <c r="E31" s="52">
        <v>1</v>
      </c>
      <c r="F31" s="64">
        <v>1.3796296296296297E-3</v>
      </c>
      <c r="G31" s="52">
        <v>6</v>
      </c>
      <c r="H31" s="52" t="s">
        <v>47</v>
      </c>
      <c r="I31" s="52" t="s">
        <v>80</v>
      </c>
      <c r="J31" s="2" t="s">
        <v>23</v>
      </c>
      <c r="K31" s="52" t="s">
        <v>49</v>
      </c>
      <c r="L31" s="53" t="s">
        <v>16</v>
      </c>
      <c r="M31" s="2" t="s">
        <v>292</v>
      </c>
      <c r="N31" s="52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1:130" ht="13" customHeight="1" x14ac:dyDescent="0.15">
      <c r="A32" s="54" t="s">
        <v>211</v>
      </c>
      <c r="B32" s="52">
        <f t="shared" si="2"/>
        <v>202</v>
      </c>
      <c r="C32" s="52">
        <v>1</v>
      </c>
      <c r="D32" s="52"/>
      <c r="E32" s="52">
        <v>2</v>
      </c>
      <c r="F32" s="64">
        <v>1.403472222222222E-3</v>
      </c>
      <c r="G32" s="52">
        <v>10</v>
      </c>
      <c r="H32" s="52" t="s">
        <v>47</v>
      </c>
      <c r="I32" s="52" t="s">
        <v>80</v>
      </c>
      <c r="J32" s="52" t="s">
        <v>25</v>
      </c>
      <c r="K32" s="52">
        <v>500</v>
      </c>
      <c r="L32" s="53" t="s">
        <v>278</v>
      </c>
      <c r="M32" s="2" t="s">
        <v>204</v>
      </c>
      <c r="N32" s="5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1:130" s="51" customFormat="1" ht="13" customHeight="1" x14ac:dyDescent="0.15">
      <c r="A33" s="54" t="s">
        <v>211</v>
      </c>
      <c r="B33" s="52">
        <f t="shared" si="2"/>
        <v>202</v>
      </c>
      <c r="C33" s="52">
        <v>1</v>
      </c>
      <c r="D33" s="52"/>
      <c r="E33" s="52">
        <v>3</v>
      </c>
      <c r="F33" s="64">
        <v>1.5362268518518518E-3</v>
      </c>
      <c r="G33" s="52">
        <v>8</v>
      </c>
      <c r="H33" s="52" t="s">
        <v>47</v>
      </c>
      <c r="I33" s="52" t="s">
        <v>80</v>
      </c>
      <c r="J33" s="52" t="s">
        <v>23</v>
      </c>
      <c r="K33" s="52" t="s">
        <v>49</v>
      </c>
      <c r="L33" s="53" t="s">
        <v>15</v>
      </c>
      <c r="M33" s="52" t="s">
        <v>256</v>
      </c>
      <c r="N33" s="52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</row>
    <row r="34" spans="1:130" ht="13" customHeight="1" x14ac:dyDescent="0.15">
      <c r="A34" s="54" t="s">
        <v>211</v>
      </c>
      <c r="B34" s="52">
        <f t="shared" si="2"/>
        <v>202</v>
      </c>
      <c r="C34" s="52">
        <v>1</v>
      </c>
      <c r="D34" s="52"/>
      <c r="E34" s="52">
        <v>4</v>
      </c>
      <c r="F34" s="64">
        <v>1.682986111111111E-3</v>
      </c>
      <c r="G34" s="52">
        <v>9</v>
      </c>
      <c r="H34" s="52" t="s">
        <v>47</v>
      </c>
      <c r="I34" s="52" t="s">
        <v>80</v>
      </c>
      <c r="J34" s="52" t="s">
        <v>23</v>
      </c>
      <c r="K34" s="52" t="s">
        <v>49</v>
      </c>
      <c r="L34" s="53" t="s">
        <v>22</v>
      </c>
      <c r="M34" s="52" t="s">
        <v>253</v>
      </c>
      <c r="N34" s="52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1:130" ht="23" customHeight="1" x14ac:dyDescent="0.15">
      <c r="A35" s="54" t="s">
        <v>211</v>
      </c>
      <c r="B35" s="52">
        <f t="shared" si="2"/>
        <v>202</v>
      </c>
      <c r="C35" s="52">
        <v>1</v>
      </c>
      <c r="D35" s="52"/>
      <c r="E35" s="52">
        <v>5</v>
      </c>
      <c r="F35" s="64">
        <v>1.6984953703703704E-3</v>
      </c>
      <c r="G35" s="52">
        <v>7</v>
      </c>
      <c r="H35" s="52" t="s">
        <v>47</v>
      </c>
      <c r="I35" s="52" t="s">
        <v>80</v>
      </c>
      <c r="J35" s="52" t="s">
        <v>23</v>
      </c>
      <c r="K35" s="52" t="s">
        <v>49</v>
      </c>
      <c r="L35" s="53" t="s">
        <v>22</v>
      </c>
      <c r="M35" s="52" t="s">
        <v>252</v>
      </c>
      <c r="N35" s="52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30" s="72" customFormat="1" ht="23" customHeight="1" thickBot="1" x14ac:dyDescent="0.2">
      <c r="A36" s="68" t="s">
        <v>211</v>
      </c>
      <c r="B36" s="69">
        <f t="shared" si="2"/>
        <v>202</v>
      </c>
      <c r="C36" s="69">
        <v>1</v>
      </c>
      <c r="D36" s="69"/>
      <c r="E36" s="69">
        <v>6</v>
      </c>
      <c r="F36" s="70">
        <v>1.8038194444444445E-3</v>
      </c>
      <c r="G36" s="69">
        <v>5</v>
      </c>
      <c r="H36" s="69" t="s">
        <v>47</v>
      </c>
      <c r="I36" s="69" t="s">
        <v>80</v>
      </c>
      <c r="J36" s="74" t="s">
        <v>23</v>
      </c>
      <c r="K36" s="69" t="s">
        <v>49</v>
      </c>
      <c r="L36" s="71" t="s">
        <v>41</v>
      </c>
      <c r="M36" s="74" t="s">
        <v>271</v>
      </c>
      <c r="N36" s="69"/>
    </row>
    <row r="37" spans="1:130" ht="23" customHeight="1" thickTop="1" x14ac:dyDescent="0.15">
      <c r="A37" s="66" t="s">
        <v>211</v>
      </c>
      <c r="B37" s="59">
        <f t="shared" si="2"/>
        <v>202</v>
      </c>
      <c r="C37" s="59">
        <v>2</v>
      </c>
      <c r="D37" s="59"/>
      <c r="E37" s="59">
        <v>1</v>
      </c>
      <c r="F37" s="65">
        <v>1.6861111111111111E-3</v>
      </c>
      <c r="G37" s="59">
        <v>2</v>
      </c>
      <c r="H37" s="59" t="s">
        <v>47</v>
      </c>
      <c r="I37" s="59" t="s">
        <v>80</v>
      </c>
      <c r="J37" s="59" t="s">
        <v>13</v>
      </c>
      <c r="K37" s="59" t="s">
        <v>49</v>
      </c>
      <c r="L37" s="67" t="s">
        <v>22</v>
      </c>
      <c r="M37" s="59" t="s">
        <v>157</v>
      </c>
      <c r="N37" s="59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30" ht="23" customHeight="1" x14ac:dyDescent="0.15">
      <c r="A38" s="54" t="s">
        <v>211</v>
      </c>
      <c r="B38" s="52">
        <f t="shared" si="2"/>
        <v>202</v>
      </c>
      <c r="C38" s="52">
        <v>2</v>
      </c>
      <c r="D38" s="52"/>
      <c r="E38" s="52">
        <v>2</v>
      </c>
      <c r="F38" s="64">
        <v>1.7370370370370369E-3</v>
      </c>
      <c r="G38" s="52">
        <v>4</v>
      </c>
      <c r="H38" s="52" t="s">
        <v>47</v>
      </c>
      <c r="I38" s="52" t="s">
        <v>80</v>
      </c>
      <c r="J38" s="52" t="s">
        <v>13</v>
      </c>
      <c r="K38" s="52" t="s">
        <v>49</v>
      </c>
      <c r="L38" s="53" t="s">
        <v>22</v>
      </c>
      <c r="M38" s="52" t="s">
        <v>158</v>
      </c>
      <c r="N38" s="52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30" ht="23" customHeight="1" x14ac:dyDescent="0.15">
      <c r="A39" s="54" t="s">
        <v>211</v>
      </c>
      <c r="B39" s="52">
        <f t="shared" si="2"/>
        <v>202</v>
      </c>
      <c r="C39" s="52">
        <v>2</v>
      </c>
      <c r="D39" s="52"/>
      <c r="E39" s="52"/>
      <c r="F39" s="64" t="s">
        <v>306</v>
      </c>
      <c r="G39" s="52">
        <v>1</v>
      </c>
      <c r="H39" s="52" t="s">
        <v>47</v>
      </c>
      <c r="I39" s="52" t="s">
        <v>80</v>
      </c>
      <c r="J39" s="52" t="s">
        <v>13</v>
      </c>
      <c r="K39" s="52" t="s">
        <v>49</v>
      </c>
      <c r="L39" s="53" t="s">
        <v>16</v>
      </c>
      <c r="M39" s="52" t="s">
        <v>156</v>
      </c>
      <c r="N39" s="52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30" ht="20" x14ac:dyDescent="0.15">
      <c r="A40" s="7"/>
      <c r="B40" s="8">
        <f>B30+1</f>
        <v>203</v>
      </c>
      <c r="C40" s="8"/>
      <c r="D40" s="8"/>
      <c r="E40" s="8"/>
      <c r="F40" s="8"/>
      <c r="G40" s="10"/>
      <c r="H40" s="16" t="s">
        <v>47</v>
      </c>
      <c r="I40" s="17" t="s">
        <v>116</v>
      </c>
      <c r="J40" s="16" t="s">
        <v>47</v>
      </c>
      <c r="K40" s="16" t="s">
        <v>31</v>
      </c>
      <c r="L40" s="9"/>
      <c r="M40" s="8"/>
      <c r="N40" s="8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30" ht="13" customHeight="1" x14ac:dyDescent="0.15">
      <c r="A41" s="54" t="s">
        <v>211</v>
      </c>
      <c r="B41" s="52">
        <f>B40</f>
        <v>203</v>
      </c>
      <c r="C41" s="52"/>
      <c r="D41" s="52"/>
      <c r="E41" s="52">
        <v>1</v>
      </c>
      <c r="F41" s="64">
        <v>2.2761574074074077E-3</v>
      </c>
      <c r="G41" s="52">
        <v>3</v>
      </c>
      <c r="H41" s="52" t="s">
        <v>47</v>
      </c>
      <c r="I41" s="52" t="s">
        <v>159</v>
      </c>
      <c r="J41" s="52"/>
      <c r="K41" s="52" t="s">
        <v>49</v>
      </c>
      <c r="L41" s="53" t="s">
        <v>22</v>
      </c>
      <c r="M41" s="52" t="s">
        <v>134</v>
      </c>
      <c r="N41" s="52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30" ht="23" customHeight="1" x14ac:dyDescent="0.15">
      <c r="A42" s="54" t="s">
        <v>211</v>
      </c>
      <c r="B42" s="52">
        <f>B41</f>
        <v>203</v>
      </c>
      <c r="C42" s="52"/>
      <c r="D42" s="52"/>
      <c r="E42" s="52">
        <v>2</v>
      </c>
      <c r="F42" s="64">
        <v>2.2925925925925926E-3</v>
      </c>
      <c r="G42" s="52">
        <v>2</v>
      </c>
      <c r="H42" s="52" t="s">
        <v>47</v>
      </c>
      <c r="I42" s="52" t="s">
        <v>159</v>
      </c>
      <c r="J42" s="52"/>
      <c r="K42" s="52" t="s">
        <v>49</v>
      </c>
      <c r="L42" s="53" t="s">
        <v>160</v>
      </c>
      <c r="M42" s="2" t="s">
        <v>270</v>
      </c>
      <c r="N42" s="5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30" ht="13" customHeight="1" x14ac:dyDescent="0.15">
      <c r="A43" s="56" t="s">
        <v>211</v>
      </c>
      <c r="B43" s="52">
        <f>B42</f>
        <v>203</v>
      </c>
      <c r="C43" s="57"/>
      <c r="D43" s="57"/>
      <c r="E43" s="52">
        <v>3</v>
      </c>
      <c r="F43" s="64">
        <v>2.9215277777777777E-3</v>
      </c>
      <c r="G43" s="57">
        <v>1</v>
      </c>
      <c r="H43" s="57" t="s">
        <v>47</v>
      </c>
      <c r="I43" s="57" t="s">
        <v>159</v>
      </c>
      <c r="J43" s="57"/>
      <c r="K43" s="57" t="s">
        <v>49</v>
      </c>
      <c r="L43" s="58" t="s">
        <v>22</v>
      </c>
      <c r="M43" s="5" t="s">
        <v>314</v>
      </c>
      <c r="N43" s="57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30" ht="20" x14ac:dyDescent="0.15">
      <c r="A44" s="7"/>
      <c r="B44" s="8">
        <f>B40+1</f>
        <v>204</v>
      </c>
      <c r="C44" s="8"/>
      <c r="D44" s="8"/>
      <c r="E44" s="8"/>
      <c r="F44" s="8"/>
      <c r="G44" s="10"/>
      <c r="H44" s="16" t="s">
        <v>47</v>
      </c>
      <c r="I44" s="17" t="s">
        <v>51</v>
      </c>
      <c r="J44" s="16" t="s">
        <v>47</v>
      </c>
      <c r="K44" s="16" t="s">
        <v>31</v>
      </c>
      <c r="L44" s="9"/>
      <c r="M44" s="8"/>
      <c r="N44" s="8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30" ht="13" customHeight="1" x14ac:dyDescent="0.15">
      <c r="A45" s="54" t="s">
        <v>211</v>
      </c>
      <c r="B45" s="52">
        <f>B44</f>
        <v>204</v>
      </c>
      <c r="C45" s="52"/>
      <c r="D45" s="52"/>
      <c r="E45" s="52">
        <v>1</v>
      </c>
      <c r="F45" s="64">
        <v>1.6700231481481481E-3</v>
      </c>
      <c r="G45" s="52">
        <v>3</v>
      </c>
      <c r="H45" s="52" t="s">
        <v>47</v>
      </c>
      <c r="I45" s="52" t="s">
        <v>161</v>
      </c>
      <c r="J45" s="52" t="s">
        <v>23</v>
      </c>
      <c r="K45" s="52" t="s">
        <v>49</v>
      </c>
      <c r="L45" s="53" t="s">
        <v>15</v>
      </c>
      <c r="M45" s="52" t="s">
        <v>254</v>
      </c>
      <c r="N45" s="52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30" ht="13" customHeight="1" x14ac:dyDescent="0.15">
      <c r="A46" s="54" t="s">
        <v>211</v>
      </c>
      <c r="B46" s="52">
        <f>B45</f>
        <v>204</v>
      </c>
      <c r="C46" s="52"/>
      <c r="D46" s="52"/>
      <c r="E46" s="52">
        <v>2</v>
      </c>
      <c r="F46" s="64">
        <v>1.7263888888888886E-3</v>
      </c>
      <c r="G46" s="52">
        <v>4</v>
      </c>
      <c r="H46" s="52" t="s">
        <v>47</v>
      </c>
      <c r="I46" s="52" t="s">
        <v>161</v>
      </c>
      <c r="J46" s="52" t="s">
        <v>23</v>
      </c>
      <c r="K46" s="52" t="s">
        <v>49</v>
      </c>
      <c r="L46" s="53" t="s">
        <v>15</v>
      </c>
      <c r="M46" s="52" t="s">
        <v>255</v>
      </c>
      <c r="N46" s="52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30" ht="23" customHeight="1" x14ac:dyDescent="0.15">
      <c r="A47" s="54" t="s">
        <v>211</v>
      </c>
      <c r="B47" s="52">
        <f>B46</f>
        <v>204</v>
      </c>
      <c r="C47" s="52"/>
      <c r="D47" s="52"/>
      <c r="E47" s="52">
        <v>3</v>
      </c>
      <c r="F47" s="64">
        <v>1.9077546296296297E-3</v>
      </c>
      <c r="G47" s="52">
        <v>2</v>
      </c>
      <c r="H47" s="52" t="s">
        <v>47</v>
      </c>
      <c r="I47" s="52" t="s">
        <v>161</v>
      </c>
      <c r="J47" s="52" t="s">
        <v>13</v>
      </c>
      <c r="K47" s="52" t="s">
        <v>49</v>
      </c>
      <c r="L47" s="53" t="s">
        <v>41</v>
      </c>
      <c r="M47" s="52" t="s">
        <v>163</v>
      </c>
      <c r="N47" s="52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30" ht="23" customHeight="1" x14ac:dyDescent="0.15">
      <c r="A48" s="54" t="s">
        <v>211</v>
      </c>
      <c r="B48" s="52">
        <f>B47</f>
        <v>204</v>
      </c>
      <c r="C48" s="52"/>
      <c r="D48" s="52"/>
      <c r="E48" s="52">
        <v>4</v>
      </c>
      <c r="F48" s="64">
        <v>2.2258101851851853E-3</v>
      </c>
      <c r="G48" s="52">
        <v>1</v>
      </c>
      <c r="H48" s="52" t="s">
        <v>47</v>
      </c>
      <c r="I48" s="52" t="s">
        <v>161</v>
      </c>
      <c r="J48" s="52" t="s">
        <v>13</v>
      </c>
      <c r="K48" s="52" t="s">
        <v>49</v>
      </c>
      <c r="L48" s="53" t="s">
        <v>41</v>
      </c>
      <c r="M48" s="52" t="s">
        <v>162</v>
      </c>
      <c r="N48" s="52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ht="20.25" customHeight="1" x14ac:dyDescent="0.15">
      <c r="A49" s="7"/>
      <c r="B49" s="8">
        <v>205</v>
      </c>
      <c r="C49" s="8"/>
      <c r="D49" s="8"/>
      <c r="E49" s="8"/>
      <c r="F49" s="8"/>
      <c r="G49" s="10"/>
      <c r="H49" s="16" t="s">
        <v>35</v>
      </c>
      <c r="I49" s="17" t="s">
        <v>52</v>
      </c>
      <c r="J49" s="16" t="s">
        <v>13</v>
      </c>
      <c r="K49" s="16" t="s">
        <v>31</v>
      </c>
      <c r="L49" s="9"/>
      <c r="M49" s="8"/>
      <c r="N49" s="8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ht="13" customHeight="1" x14ac:dyDescent="0.15">
      <c r="A50" s="54" t="s">
        <v>211</v>
      </c>
      <c r="B50" s="52">
        <f t="shared" ref="B50:B59" si="3">B49</f>
        <v>205</v>
      </c>
      <c r="C50" s="52">
        <v>1</v>
      </c>
      <c r="D50" s="52"/>
      <c r="E50" s="52">
        <v>1</v>
      </c>
      <c r="F50" s="64">
        <v>1.3973379629629631E-3</v>
      </c>
      <c r="G50" s="52">
        <v>4</v>
      </c>
      <c r="H50" s="52" t="s">
        <v>35</v>
      </c>
      <c r="I50" s="52" t="s">
        <v>43</v>
      </c>
      <c r="J50" s="52" t="s">
        <v>13</v>
      </c>
      <c r="K50" s="52" t="s">
        <v>31</v>
      </c>
      <c r="L50" s="53" t="s">
        <v>16</v>
      </c>
      <c r="M50" s="52" t="s">
        <v>166</v>
      </c>
      <c r="N50" s="52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ht="13" customHeight="1" x14ac:dyDescent="0.15">
      <c r="A51" s="54" t="s">
        <v>211</v>
      </c>
      <c r="B51" s="52">
        <f t="shared" si="3"/>
        <v>205</v>
      </c>
      <c r="C51" s="52">
        <v>1</v>
      </c>
      <c r="D51" s="52"/>
      <c r="E51" s="52">
        <v>2</v>
      </c>
      <c r="F51" s="64">
        <v>1.4143518518518518E-3</v>
      </c>
      <c r="G51" s="52">
        <v>3</v>
      </c>
      <c r="H51" s="52" t="s">
        <v>35</v>
      </c>
      <c r="I51" s="52" t="s">
        <v>43</v>
      </c>
      <c r="J51" s="52" t="s">
        <v>13</v>
      </c>
      <c r="K51" s="52" t="s">
        <v>31</v>
      </c>
      <c r="L51" s="53" t="s">
        <v>18</v>
      </c>
      <c r="M51" s="52" t="s">
        <v>62</v>
      </c>
      <c r="N51" s="52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ht="13" customHeight="1" x14ac:dyDescent="0.15">
      <c r="A52" s="54" t="s">
        <v>211</v>
      </c>
      <c r="B52" s="52">
        <f t="shared" si="3"/>
        <v>205</v>
      </c>
      <c r="C52" s="52">
        <v>1</v>
      </c>
      <c r="D52" s="52"/>
      <c r="E52" s="52">
        <v>3</v>
      </c>
      <c r="F52" s="64">
        <v>1.5616898148148146E-3</v>
      </c>
      <c r="G52" s="52">
        <v>2</v>
      </c>
      <c r="H52" s="52" t="s">
        <v>35</v>
      </c>
      <c r="I52" s="52" t="s">
        <v>43</v>
      </c>
      <c r="J52" s="52" t="s">
        <v>13</v>
      </c>
      <c r="K52" s="52" t="s">
        <v>31</v>
      </c>
      <c r="L52" s="53" t="s">
        <v>24</v>
      </c>
      <c r="M52" s="52" t="s">
        <v>170</v>
      </c>
      <c r="N52" s="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ht="13" customHeight="1" x14ac:dyDescent="0.15">
      <c r="A53" s="54" t="s">
        <v>211</v>
      </c>
      <c r="B53" s="52">
        <f t="shared" si="3"/>
        <v>205</v>
      </c>
      <c r="C53" s="52">
        <v>1</v>
      </c>
      <c r="D53" s="52"/>
      <c r="E53" s="52">
        <v>4</v>
      </c>
      <c r="F53" s="64">
        <v>1.6643518518518518E-3</v>
      </c>
      <c r="G53" s="52">
        <v>5</v>
      </c>
      <c r="H53" s="52" t="s">
        <v>35</v>
      </c>
      <c r="I53" s="52" t="s">
        <v>43</v>
      </c>
      <c r="J53" s="52" t="s">
        <v>13</v>
      </c>
      <c r="K53" s="52" t="s">
        <v>31</v>
      </c>
      <c r="L53" s="53" t="s">
        <v>41</v>
      </c>
      <c r="M53" s="52" t="s">
        <v>173</v>
      </c>
      <c r="N53" s="52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72" customFormat="1" ht="13" customHeight="1" thickBot="1" x14ac:dyDescent="0.2">
      <c r="A54" s="68" t="s">
        <v>211</v>
      </c>
      <c r="B54" s="69">
        <f t="shared" si="3"/>
        <v>205</v>
      </c>
      <c r="C54" s="69">
        <v>1</v>
      </c>
      <c r="D54" s="69"/>
      <c r="E54" s="69">
        <v>5</v>
      </c>
      <c r="F54" s="70">
        <v>1.8312500000000002E-3</v>
      </c>
      <c r="G54" s="69">
        <v>1</v>
      </c>
      <c r="H54" s="69" t="s">
        <v>35</v>
      </c>
      <c r="I54" s="69" t="s">
        <v>43</v>
      </c>
      <c r="J54" s="69" t="s">
        <v>13</v>
      </c>
      <c r="K54" s="69" t="s">
        <v>31</v>
      </c>
      <c r="L54" s="71" t="s">
        <v>16</v>
      </c>
      <c r="M54" s="69" t="s">
        <v>165</v>
      </c>
      <c r="N54" s="69"/>
    </row>
    <row r="55" spans="1:126" ht="13" customHeight="1" thickTop="1" x14ac:dyDescent="0.15">
      <c r="A55" s="66" t="s">
        <v>211</v>
      </c>
      <c r="B55" s="59">
        <f t="shared" si="3"/>
        <v>205</v>
      </c>
      <c r="C55" s="59">
        <v>2</v>
      </c>
      <c r="D55" s="59"/>
      <c r="E55" s="59">
        <v>1</v>
      </c>
      <c r="F55" s="65">
        <v>1.4918981481481482E-3</v>
      </c>
      <c r="G55" s="59">
        <v>8</v>
      </c>
      <c r="H55" s="59" t="s">
        <v>35</v>
      </c>
      <c r="I55" s="59" t="s">
        <v>43</v>
      </c>
      <c r="J55" s="59" t="s">
        <v>13</v>
      </c>
      <c r="K55" s="59" t="s">
        <v>31</v>
      </c>
      <c r="L55" s="67" t="s">
        <v>16</v>
      </c>
      <c r="M55" s="59" t="s">
        <v>168</v>
      </c>
      <c r="N55" s="59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ht="13" customHeight="1" x14ac:dyDescent="0.15">
      <c r="A56" s="54" t="s">
        <v>211</v>
      </c>
      <c r="B56" s="52">
        <f t="shared" si="3"/>
        <v>205</v>
      </c>
      <c r="C56" s="52">
        <v>2</v>
      </c>
      <c r="D56" s="52"/>
      <c r="E56" s="52">
        <v>2</v>
      </c>
      <c r="F56" s="64">
        <v>1.5482638888888887E-3</v>
      </c>
      <c r="G56" s="52">
        <v>10</v>
      </c>
      <c r="H56" s="52" t="s">
        <v>35</v>
      </c>
      <c r="I56" s="52" t="s">
        <v>43</v>
      </c>
      <c r="J56" s="52" t="s">
        <v>13</v>
      </c>
      <c r="K56" s="52" t="s">
        <v>31</v>
      </c>
      <c r="L56" s="53" t="s">
        <v>41</v>
      </c>
      <c r="M56" s="52" t="s">
        <v>132</v>
      </c>
      <c r="N56" s="52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ht="13" customHeight="1" x14ac:dyDescent="0.15">
      <c r="A57" s="54" t="s">
        <v>211</v>
      </c>
      <c r="B57" s="52">
        <f t="shared" si="3"/>
        <v>205</v>
      </c>
      <c r="C57" s="52">
        <v>2</v>
      </c>
      <c r="D57" s="52"/>
      <c r="E57" s="52">
        <v>3</v>
      </c>
      <c r="F57" s="64">
        <v>1.5694444444444443E-3</v>
      </c>
      <c r="G57" s="52">
        <v>7</v>
      </c>
      <c r="H57" s="52" t="s">
        <v>35</v>
      </c>
      <c r="I57" s="52" t="s">
        <v>43</v>
      </c>
      <c r="J57" s="52" t="s">
        <v>13</v>
      </c>
      <c r="K57" s="52" t="s">
        <v>31</v>
      </c>
      <c r="L57" s="53" t="s">
        <v>41</v>
      </c>
      <c r="M57" s="52" t="s">
        <v>130</v>
      </c>
      <c r="N57" s="52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ht="13" customHeight="1" x14ac:dyDescent="0.15">
      <c r="A58" s="54" t="s">
        <v>211</v>
      </c>
      <c r="B58" s="52">
        <f t="shared" si="3"/>
        <v>205</v>
      </c>
      <c r="C58" s="52">
        <v>2</v>
      </c>
      <c r="D58" s="52"/>
      <c r="E58" s="52">
        <v>4</v>
      </c>
      <c r="F58" s="64">
        <v>1.6997685185185186E-3</v>
      </c>
      <c r="G58" s="52">
        <v>9</v>
      </c>
      <c r="H58" s="52" t="s">
        <v>35</v>
      </c>
      <c r="I58" s="52" t="s">
        <v>43</v>
      </c>
      <c r="J58" s="52" t="s">
        <v>13</v>
      </c>
      <c r="K58" s="52" t="s">
        <v>31</v>
      </c>
      <c r="L58" s="53" t="s">
        <v>19</v>
      </c>
      <c r="M58" s="52" t="s">
        <v>171</v>
      </c>
      <c r="N58" s="52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72" customFormat="1" ht="13" customHeight="1" thickBot="1" x14ac:dyDescent="0.2">
      <c r="A59" s="68" t="s">
        <v>211</v>
      </c>
      <c r="B59" s="69">
        <f t="shared" si="3"/>
        <v>205</v>
      </c>
      <c r="C59" s="69">
        <v>2</v>
      </c>
      <c r="D59" s="69"/>
      <c r="E59" s="69">
        <v>5</v>
      </c>
      <c r="F59" s="70">
        <v>1.8112268518518518E-3</v>
      </c>
      <c r="G59" s="69">
        <v>6</v>
      </c>
      <c r="H59" s="69" t="s">
        <v>35</v>
      </c>
      <c r="I59" s="69" t="s">
        <v>43</v>
      </c>
      <c r="J59" s="69" t="s">
        <v>13</v>
      </c>
      <c r="K59" s="69" t="s">
        <v>31</v>
      </c>
      <c r="L59" s="71" t="s">
        <v>16</v>
      </c>
      <c r="M59" s="69" t="s">
        <v>164</v>
      </c>
      <c r="N59" s="69"/>
    </row>
    <row r="60" spans="1:126" ht="13" customHeight="1" thickTop="1" x14ac:dyDescent="0.15">
      <c r="A60" s="66" t="s">
        <v>211</v>
      </c>
      <c r="B60" s="59">
        <f>B58</f>
        <v>205</v>
      </c>
      <c r="C60" s="59">
        <v>3</v>
      </c>
      <c r="D60" s="59"/>
      <c r="E60" s="59">
        <v>1</v>
      </c>
      <c r="F60" s="65">
        <v>1.4874999999999999E-3</v>
      </c>
      <c r="G60" s="59">
        <v>14</v>
      </c>
      <c r="H60" s="59" t="s">
        <v>35</v>
      </c>
      <c r="I60" s="59" t="s">
        <v>43</v>
      </c>
      <c r="J60" s="59" t="s">
        <v>13</v>
      </c>
      <c r="K60" s="59" t="s">
        <v>31</v>
      </c>
      <c r="L60" s="67" t="s">
        <v>24</v>
      </c>
      <c r="M60" s="59" t="s">
        <v>169</v>
      </c>
      <c r="N60" s="59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ht="13" customHeight="1" x14ac:dyDescent="0.15">
      <c r="A61" s="54" t="s">
        <v>211</v>
      </c>
      <c r="B61" s="52">
        <f>B59</f>
        <v>205</v>
      </c>
      <c r="C61" s="52">
        <v>3</v>
      </c>
      <c r="D61" s="52"/>
      <c r="E61" s="52">
        <v>2</v>
      </c>
      <c r="F61" s="64">
        <v>1.5468749999999999E-3</v>
      </c>
      <c r="G61" s="52">
        <v>15</v>
      </c>
      <c r="H61" s="52" t="s">
        <v>35</v>
      </c>
      <c r="I61" s="52" t="s">
        <v>43</v>
      </c>
      <c r="J61" s="52" t="s">
        <v>13</v>
      </c>
      <c r="K61" s="52" t="s">
        <v>31</v>
      </c>
      <c r="L61" s="3" t="s">
        <v>18</v>
      </c>
      <c r="M61" s="2" t="s">
        <v>313</v>
      </c>
      <c r="N61" s="52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ht="13" customHeight="1" x14ac:dyDescent="0.15">
      <c r="A62" s="54" t="s">
        <v>211</v>
      </c>
      <c r="B62" s="52">
        <f>B61</f>
        <v>205</v>
      </c>
      <c r="C62" s="52">
        <v>3</v>
      </c>
      <c r="D62" s="52"/>
      <c r="E62" s="52">
        <v>3</v>
      </c>
      <c r="F62" s="64">
        <v>1.562962962962963E-3</v>
      </c>
      <c r="G62" s="52">
        <v>11</v>
      </c>
      <c r="H62" s="52" t="s">
        <v>35</v>
      </c>
      <c r="I62" s="52" t="s">
        <v>43</v>
      </c>
      <c r="J62" s="52" t="s">
        <v>13</v>
      </c>
      <c r="K62" s="52" t="s">
        <v>31</v>
      </c>
      <c r="L62" s="53" t="s">
        <v>19</v>
      </c>
      <c r="M62" s="52" t="s">
        <v>172</v>
      </c>
      <c r="N62" s="5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ht="13" customHeight="1" x14ac:dyDescent="0.15">
      <c r="A63" s="54" t="s">
        <v>211</v>
      </c>
      <c r="B63" s="52">
        <f>B62</f>
        <v>205</v>
      </c>
      <c r="C63" s="52">
        <v>3</v>
      </c>
      <c r="D63" s="52"/>
      <c r="E63" s="52">
        <v>4</v>
      </c>
      <c r="F63" s="64">
        <v>1.6412037037037037E-3</v>
      </c>
      <c r="G63" s="52">
        <v>12</v>
      </c>
      <c r="H63" s="52" t="s">
        <v>35</v>
      </c>
      <c r="I63" s="52" t="s">
        <v>43</v>
      </c>
      <c r="J63" s="52" t="s">
        <v>13</v>
      </c>
      <c r="K63" s="52" t="s">
        <v>31</v>
      </c>
      <c r="L63" s="53" t="s">
        <v>16</v>
      </c>
      <c r="M63" s="52" t="s">
        <v>167</v>
      </c>
      <c r="N63" s="52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ht="13" customHeight="1" x14ac:dyDescent="0.15">
      <c r="A64" s="54" t="s">
        <v>211</v>
      </c>
      <c r="B64" s="52">
        <f>B63</f>
        <v>205</v>
      </c>
      <c r="C64" s="52">
        <v>3</v>
      </c>
      <c r="D64" s="52"/>
      <c r="E64" s="52">
        <v>5</v>
      </c>
      <c r="F64" s="64">
        <v>1.655787037037037E-3</v>
      </c>
      <c r="G64" s="52">
        <v>13</v>
      </c>
      <c r="H64" s="52" t="s">
        <v>35</v>
      </c>
      <c r="I64" s="52" t="s">
        <v>43</v>
      </c>
      <c r="J64" s="52" t="s">
        <v>13</v>
      </c>
      <c r="K64" s="52" t="s">
        <v>31</v>
      </c>
      <c r="L64" s="53" t="s">
        <v>15</v>
      </c>
      <c r="M64" s="52" t="s">
        <v>216</v>
      </c>
      <c r="N64" s="52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30" ht="20" x14ac:dyDescent="0.15">
      <c r="A65" s="7"/>
      <c r="B65" s="8">
        <f>B49+1</f>
        <v>206</v>
      </c>
      <c r="C65" s="8"/>
      <c r="D65" s="8"/>
      <c r="E65" s="8"/>
      <c r="F65" s="8"/>
      <c r="G65" s="10"/>
      <c r="H65" s="16" t="s">
        <v>11</v>
      </c>
      <c r="I65" s="17" t="s">
        <v>52</v>
      </c>
      <c r="J65" s="16" t="s">
        <v>23</v>
      </c>
      <c r="K65" s="16" t="s">
        <v>27</v>
      </c>
      <c r="L65" s="9"/>
      <c r="M65" s="8"/>
      <c r="N65" s="8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30" ht="23" customHeight="1" x14ac:dyDescent="0.15">
      <c r="A66" s="54" t="s">
        <v>211</v>
      </c>
      <c r="B66" s="52">
        <f>B65</f>
        <v>206</v>
      </c>
      <c r="C66" s="52"/>
      <c r="D66" s="52"/>
      <c r="E66" s="52">
        <v>1</v>
      </c>
      <c r="F66" s="64">
        <v>2.9462962962962963E-3</v>
      </c>
      <c r="G66" s="52">
        <v>1</v>
      </c>
      <c r="H66" s="52" t="s">
        <v>11</v>
      </c>
      <c r="I66" s="52" t="s">
        <v>30</v>
      </c>
      <c r="J66" s="52" t="s">
        <v>23</v>
      </c>
      <c r="K66" s="52" t="s">
        <v>27</v>
      </c>
      <c r="L66" s="53" t="s">
        <v>279</v>
      </c>
      <c r="M66" s="52" t="s">
        <v>174</v>
      </c>
      <c r="N66" s="52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30" ht="23" customHeight="1" x14ac:dyDescent="0.15">
      <c r="A67" s="54" t="s">
        <v>211</v>
      </c>
      <c r="B67" s="52">
        <f>B66</f>
        <v>206</v>
      </c>
      <c r="C67" s="52"/>
      <c r="D67" s="52"/>
      <c r="E67" s="52">
        <v>2</v>
      </c>
      <c r="F67" s="64">
        <v>3.1167824074074071E-3</v>
      </c>
      <c r="G67" s="52">
        <v>2</v>
      </c>
      <c r="H67" s="52" t="s">
        <v>11</v>
      </c>
      <c r="I67" s="52" t="s">
        <v>30</v>
      </c>
      <c r="J67" s="52" t="s">
        <v>23</v>
      </c>
      <c r="K67" s="52" t="s">
        <v>27</v>
      </c>
      <c r="L67" s="53" t="s">
        <v>280</v>
      </c>
      <c r="M67" s="52" t="s">
        <v>175</v>
      </c>
      <c r="N67" s="52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</row>
    <row r="68" spans="1:130" ht="20" x14ac:dyDescent="0.15">
      <c r="A68" s="7"/>
      <c r="B68" s="8">
        <f>B65+1</f>
        <v>207</v>
      </c>
      <c r="C68" s="8"/>
      <c r="D68" s="8"/>
      <c r="E68" s="8"/>
      <c r="F68" s="8"/>
      <c r="G68" s="10"/>
      <c r="H68" s="16" t="s">
        <v>11</v>
      </c>
      <c r="I68" s="17" t="s">
        <v>53</v>
      </c>
      <c r="J68" s="16" t="s">
        <v>13</v>
      </c>
      <c r="K68" s="16" t="s">
        <v>14</v>
      </c>
      <c r="L68" s="9"/>
      <c r="M68" s="8"/>
      <c r="N68" s="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</row>
    <row r="69" spans="1:130" ht="13" customHeight="1" x14ac:dyDescent="0.15">
      <c r="A69" s="54" t="s">
        <v>211</v>
      </c>
      <c r="B69" s="52">
        <f>B68</f>
        <v>207</v>
      </c>
      <c r="C69" s="52"/>
      <c r="D69" s="52"/>
      <c r="E69" s="52">
        <v>1</v>
      </c>
      <c r="F69" s="64">
        <v>5.8250000000000003E-3</v>
      </c>
      <c r="G69" s="52">
        <v>3</v>
      </c>
      <c r="H69" s="52" t="s">
        <v>11</v>
      </c>
      <c r="I69" s="52" t="s">
        <v>33</v>
      </c>
      <c r="J69" s="52" t="s">
        <v>13</v>
      </c>
      <c r="K69" s="52" t="s">
        <v>14</v>
      </c>
      <c r="L69" s="53" t="s">
        <v>18</v>
      </c>
      <c r="M69" s="52" t="s">
        <v>177</v>
      </c>
      <c r="N69" s="52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</row>
    <row r="70" spans="1:130" ht="13" customHeight="1" x14ac:dyDescent="0.15">
      <c r="A70" s="54" t="s">
        <v>211</v>
      </c>
      <c r="B70" s="52">
        <f>B69</f>
        <v>207</v>
      </c>
      <c r="C70" s="52"/>
      <c r="D70" s="52"/>
      <c r="E70" s="52">
        <v>2</v>
      </c>
      <c r="F70" s="64">
        <v>5.9450231481481481E-3</v>
      </c>
      <c r="G70" s="52">
        <v>2</v>
      </c>
      <c r="H70" s="52" t="s">
        <v>11</v>
      </c>
      <c r="I70" s="52" t="s">
        <v>33</v>
      </c>
      <c r="J70" s="52" t="s">
        <v>13</v>
      </c>
      <c r="K70" s="52" t="s">
        <v>14</v>
      </c>
      <c r="L70" s="53" t="s">
        <v>24</v>
      </c>
      <c r="M70" s="52" t="s">
        <v>122</v>
      </c>
      <c r="N70" s="52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</row>
    <row r="71" spans="1:130" ht="13" customHeight="1" x14ac:dyDescent="0.15">
      <c r="A71" s="54" t="s">
        <v>211</v>
      </c>
      <c r="B71" s="52">
        <f>B70</f>
        <v>207</v>
      </c>
      <c r="C71" s="52"/>
      <c r="D71" s="52"/>
      <c r="E71" s="52">
        <v>3</v>
      </c>
      <c r="F71" s="64">
        <v>6.4890046296296293E-3</v>
      </c>
      <c r="G71" s="52">
        <v>4</v>
      </c>
      <c r="H71" s="52" t="s">
        <v>11</v>
      </c>
      <c r="I71" s="52" t="s">
        <v>33</v>
      </c>
      <c r="J71" s="52" t="s">
        <v>13</v>
      </c>
      <c r="K71" s="52" t="s">
        <v>14</v>
      </c>
      <c r="L71" s="53" t="s">
        <v>21</v>
      </c>
      <c r="M71" s="52" t="s">
        <v>28</v>
      </c>
      <c r="N71" s="52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</row>
    <row r="72" spans="1:130" ht="13" customHeight="1" x14ac:dyDescent="0.15">
      <c r="A72" s="54" t="s">
        <v>211</v>
      </c>
      <c r="B72" s="52">
        <f>B71</f>
        <v>207</v>
      </c>
      <c r="C72" s="52"/>
      <c r="D72" s="52"/>
      <c r="E72" s="52">
        <v>4</v>
      </c>
      <c r="F72" s="64">
        <v>6.8196759259259269E-3</v>
      </c>
      <c r="G72" s="52">
        <v>1</v>
      </c>
      <c r="H72" s="52" t="s">
        <v>11</v>
      </c>
      <c r="I72" s="52" t="s">
        <v>33</v>
      </c>
      <c r="J72" s="52" t="s">
        <v>13</v>
      </c>
      <c r="K72" s="52" t="s">
        <v>14</v>
      </c>
      <c r="L72" s="53" t="s">
        <v>16</v>
      </c>
      <c r="M72" s="52" t="s">
        <v>176</v>
      </c>
      <c r="N72" s="5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</row>
    <row r="73" spans="1:130" ht="20" x14ac:dyDescent="0.15">
      <c r="A73" s="7"/>
      <c r="B73" s="8">
        <f>B68+1</f>
        <v>208</v>
      </c>
      <c r="C73" s="8"/>
      <c r="D73" s="8"/>
      <c r="E73" s="8"/>
      <c r="F73" s="8"/>
      <c r="G73" s="10"/>
      <c r="H73" s="16" t="s">
        <v>35</v>
      </c>
      <c r="I73" s="17" t="s">
        <v>54</v>
      </c>
      <c r="J73" s="16" t="s">
        <v>13</v>
      </c>
      <c r="K73" s="16" t="s">
        <v>14</v>
      </c>
      <c r="L73" s="9"/>
      <c r="M73" s="8"/>
      <c r="N73" s="8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</row>
    <row r="74" spans="1:130" s="51" customFormat="1" ht="13" customHeight="1" x14ac:dyDescent="0.15">
      <c r="A74" s="54" t="s">
        <v>211</v>
      </c>
      <c r="B74" s="52">
        <f t="shared" ref="B74:B79" si="4">B73</f>
        <v>208</v>
      </c>
      <c r="C74" s="52"/>
      <c r="D74" s="52">
        <v>2</v>
      </c>
      <c r="E74" s="52">
        <v>1</v>
      </c>
      <c r="F74" s="64">
        <v>5.171064814814815E-3</v>
      </c>
      <c r="G74" s="52">
        <v>11</v>
      </c>
      <c r="H74" s="52" t="s">
        <v>35</v>
      </c>
      <c r="I74" s="52" t="s">
        <v>36</v>
      </c>
      <c r="J74" s="52" t="s">
        <v>13</v>
      </c>
      <c r="K74" s="52" t="s">
        <v>14</v>
      </c>
      <c r="L74" s="53" t="s">
        <v>178</v>
      </c>
      <c r="M74" s="52" t="s">
        <v>184</v>
      </c>
      <c r="N74" s="52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</row>
    <row r="75" spans="1:130" ht="13" customHeight="1" x14ac:dyDescent="0.15">
      <c r="A75" s="54" t="s">
        <v>211</v>
      </c>
      <c r="B75" s="52">
        <f t="shared" si="4"/>
        <v>208</v>
      </c>
      <c r="C75" s="52"/>
      <c r="D75" s="52">
        <v>4</v>
      </c>
      <c r="E75" s="52">
        <v>2</v>
      </c>
      <c r="F75" s="64">
        <v>5.1995370370370364E-3</v>
      </c>
      <c r="G75" s="52">
        <v>8</v>
      </c>
      <c r="H75" s="52" t="s">
        <v>35</v>
      </c>
      <c r="I75" s="52" t="s">
        <v>36</v>
      </c>
      <c r="J75" s="52" t="s">
        <v>13</v>
      </c>
      <c r="K75" s="52" t="s">
        <v>14</v>
      </c>
      <c r="L75" s="53" t="s">
        <v>160</v>
      </c>
      <c r="M75" s="52" t="s">
        <v>181</v>
      </c>
      <c r="N75" s="52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</row>
    <row r="76" spans="1:130" ht="13" customHeight="1" x14ac:dyDescent="0.15">
      <c r="A76" s="54" t="s">
        <v>211</v>
      </c>
      <c r="B76" s="52">
        <f t="shared" si="4"/>
        <v>208</v>
      </c>
      <c r="C76" s="52"/>
      <c r="D76" s="52">
        <v>3</v>
      </c>
      <c r="E76" s="52">
        <v>3</v>
      </c>
      <c r="F76" s="64">
        <v>5.2464120370370364E-3</v>
      </c>
      <c r="G76" s="52">
        <v>2</v>
      </c>
      <c r="H76" s="52" t="s">
        <v>35</v>
      </c>
      <c r="I76" s="52" t="s">
        <v>36</v>
      </c>
      <c r="J76" s="52" t="s">
        <v>13</v>
      </c>
      <c r="K76" s="52" t="s">
        <v>14</v>
      </c>
      <c r="L76" s="53" t="s">
        <v>126</v>
      </c>
      <c r="M76" s="52" t="s">
        <v>127</v>
      </c>
      <c r="N76" s="52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</row>
    <row r="77" spans="1:130" ht="13" customHeight="1" x14ac:dyDescent="0.15">
      <c r="A77" s="54" t="s">
        <v>211</v>
      </c>
      <c r="B77" s="52">
        <f t="shared" si="4"/>
        <v>208</v>
      </c>
      <c r="C77" s="52"/>
      <c r="D77" s="52">
        <v>1</v>
      </c>
      <c r="E77" s="52">
        <v>4</v>
      </c>
      <c r="F77" s="64">
        <v>5.2605324074074073E-3</v>
      </c>
      <c r="G77" s="52">
        <v>7</v>
      </c>
      <c r="H77" s="52" t="s">
        <v>35</v>
      </c>
      <c r="I77" s="52" t="s">
        <v>36</v>
      </c>
      <c r="J77" s="52" t="s">
        <v>13</v>
      </c>
      <c r="K77" s="52" t="s">
        <v>14</v>
      </c>
      <c r="L77" s="53" t="s">
        <v>22</v>
      </c>
      <c r="M77" s="52" t="s">
        <v>128</v>
      </c>
      <c r="N77" s="52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</row>
    <row r="78" spans="1:130" ht="13" customHeight="1" x14ac:dyDescent="0.15">
      <c r="A78" s="54" t="s">
        <v>211</v>
      </c>
      <c r="B78" s="52">
        <f t="shared" si="4"/>
        <v>208</v>
      </c>
      <c r="C78" s="52"/>
      <c r="D78" s="52">
        <v>5</v>
      </c>
      <c r="E78" s="52">
        <v>5</v>
      </c>
      <c r="F78" s="64">
        <v>5.327083333333333E-3</v>
      </c>
      <c r="G78" s="52">
        <v>5</v>
      </c>
      <c r="H78" s="52" t="s">
        <v>35</v>
      </c>
      <c r="I78" s="52" t="s">
        <v>36</v>
      </c>
      <c r="J78" s="52" t="s">
        <v>13</v>
      </c>
      <c r="K78" s="52" t="s">
        <v>14</v>
      </c>
      <c r="L78" s="53" t="s">
        <v>42</v>
      </c>
      <c r="M78" s="52" t="s">
        <v>183</v>
      </c>
      <c r="N78" s="52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</row>
    <row r="79" spans="1:130" ht="13" customHeight="1" x14ac:dyDescent="0.15">
      <c r="A79" s="54" t="s">
        <v>211</v>
      </c>
      <c r="B79" s="52">
        <f t="shared" si="4"/>
        <v>208</v>
      </c>
      <c r="C79" s="52"/>
      <c r="D79" s="52">
        <v>6</v>
      </c>
      <c r="E79" s="52">
        <v>6</v>
      </c>
      <c r="F79" s="64">
        <v>5.5693287037037039E-3</v>
      </c>
      <c r="G79" s="52">
        <v>10</v>
      </c>
      <c r="H79" s="52" t="s">
        <v>35</v>
      </c>
      <c r="I79" s="52" t="s">
        <v>36</v>
      </c>
      <c r="J79" s="52" t="s">
        <v>13</v>
      </c>
      <c r="K79" s="52" t="s">
        <v>14</v>
      </c>
      <c r="L79" s="53" t="s">
        <v>19</v>
      </c>
      <c r="M79" s="52" t="s">
        <v>182</v>
      </c>
      <c r="N79" s="52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</row>
    <row r="80" spans="1:130" ht="20" x14ac:dyDescent="0.15">
      <c r="A80" s="7"/>
      <c r="B80" s="8">
        <f>B73+1</f>
        <v>209</v>
      </c>
      <c r="C80" s="8"/>
      <c r="D80" s="8"/>
      <c r="E80" s="8"/>
      <c r="F80" s="8"/>
      <c r="G80" s="10"/>
      <c r="H80" s="16" t="s">
        <v>35</v>
      </c>
      <c r="I80" s="17" t="s">
        <v>53</v>
      </c>
      <c r="J80" s="16" t="s">
        <v>38</v>
      </c>
      <c r="K80" s="16" t="s">
        <v>14</v>
      </c>
      <c r="L80" s="9"/>
      <c r="M80" s="8"/>
      <c r="N80" s="8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</row>
    <row r="81" spans="1:130" ht="20" x14ac:dyDescent="0.15">
      <c r="A81" s="7"/>
      <c r="B81" s="8">
        <f>B80+1</f>
        <v>210</v>
      </c>
      <c r="C81" s="8"/>
      <c r="D81" s="8"/>
      <c r="E81" s="8"/>
      <c r="F81" s="8"/>
      <c r="G81" s="10"/>
      <c r="H81" s="16" t="s">
        <v>35</v>
      </c>
      <c r="I81" s="17" t="s">
        <v>54</v>
      </c>
      <c r="J81" s="16" t="s">
        <v>37</v>
      </c>
      <c r="K81" s="16" t="s">
        <v>14</v>
      </c>
      <c r="L81" s="9"/>
      <c r="M81" s="8"/>
      <c r="N81" s="8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</row>
    <row r="82" spans="1:130" ht="20" x14ac:dyDescent="0.15">
      <c r="A82" s="7"/>
      <c r="B82" s="8">
        <f>B81+1</f>
        <v>211</v>
      </c>
      <c r="C82" s="8"/>
      <c r="D82" s="8"/>
      <c r="E82" s="8"/>
      <c r="F82" s="8"/>
      <c r="G82" s="10"/>
      <c r="H82" s="16" t="s">
        <v>35</v>
      </c>
      <c r="I82" s="17" t="s">
        <v>53</v>
      </c>
      <c r="J82" s="16" t="s">
        <v>13</v>
      </c>
      <c r="K82" s="16" t="s">
        <v>14</v>
      </c>
      <c r="L82" s="9"/>
      <c r="M82" s="8"/>
      <c r="N82" s="8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</row>
    <row r="83" spans="1:130" s="51" customFormat="1" ht="13" customHeight="1" x14ac:dyDescent="0.15">
      <c r="A83" s="54" t="s">
        <v>211</v>
      </c>
      <c r="B83" s="52">
        <f>B82</f>
        <v>211</v>
      </c>
      <c r="C83" s="52"/>
      <c r="D83" s="52">
        <v>3</v>
      </c>
      <c r="E83" s="52">
        <v>1</v>
      </c>
      <c r="F83" s="64">
        <v>5.2443287037037033E-3</v>
      </c>
      <c r="G83" s="52">
        <v>4</v>
      </c>
      <c r="H83" s="52" t="s">
        <v>35</v>
      </c>
      <c r="I83" s="52" t="s">
        <v>45</v>
      </c>
      <c r="J83" s="52" t="s">
        <v>13</v>
      </c>
      <c r="K83" s="52" t="s">
        <v>14</v>
      </c>
      <c r="L83" s="53" t="s">
        <v>63</v>
      </c>
      <c r="M83" s="52" t="s">
        <v>131</v>
      </c>
      <c r="N83" s="52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</row>
    <row r="84" spans="1:130" ht="13" customHeight="1" x14ac:dyDescent="0.15">
      <c r="A84" s="54" t="s">
        <v>211</v>
      </c>
      <c r="B84" s="52">
        <f>B83</f>
        <v>211</v>
      </c>
      <c r="C84" s="52"/>
      <c r="D84" s="52">
        <v>4</v>
      </c>
      <c r="E84" s="52">
        <v>2</v>
      </c>
      <c r="F84" s="64">
        <v>5.3547453703703708E-3</v>
      </c>
      <c r="G84" s="52">
        <v>9</v>
      </c>
      <c r="H84" s="52" t="s">
        <v>35</v>
      </c>
      <c r="I84" s="52" t="s">
        <v>45</v>
      </c>
      <c r="J84" s="52" t="s">
        <v>13</v>
      </c>
      <c r="K84" s="52" t="s">
        <v>14</v>
      </c>
      <c r="L84" s="53" t="s">
        <v>251</v>
      </c>
      <c r="M84" s="2" t="s">
        <v>185</v>
      </c>
      <c r="N84" s="52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30" ht="13" customHeight="1" x14ac:dyDescent="0.15">
      <c r="A85" s="54" t="s">
        <v>211</v>
      </c>
      <c r="B85" s="52">
        <f>B84</f>
        <v>211</v>
      </c>
      <c r="C85" s="52"/>
      <c r="D85" s="52">
        <v>2</v>
      </c>
      <c r="E85" s="52">
        <v>3</v>
      </c>
      <c r="F85" s="64">
        <v>5.3825231481481476E-3</v>
      </c>
      <c r="G85" s="52">
        <v>7</v>
      </c>
      <c r="H85" s="52" t="s">
        <v>35</v>
      </c>
      <c r="I85" s="52" t="s">
        <v>45</v>
      </c>
      <c r="J85" s="52" t="s">
        <v>13</v>
      </c>
      <c r="K85" s="52" t="s">
        <v>14</v>
      </c>
      <c r="L85" s="53" t="s">
        <v>22</v>
      </c>
      <c r="M85" s="52" t="s">
        <v>61</v>
      </c>
      <c r="N85" s="52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30" ht="13" customHeight="1" x14ac:dyDescent="0.15">
      <c r="A86" s="54" t="s">
        <v>211</v>
      </c>
      <c r="B86" s="52">
        <f>B85</f>
        <v>211</v>
      </c>
      <c r="C86" s="52"/>
      <c r="D86" s="52">
        <v>1</v>
      </c>
      <c r="E86" s="52">
        <v>4</v>
      </c>
      <c r="F86" s="64">
        <v>5.391666666666667E-3</v>
      </c>
      <c r="G86" s="52">
        <v>3</v>
      </c>
      <c r="H86" s="52" t="s">
        <v>35</v>
      </c>
      <c r="I86" s="52" t="s">
        <v>45</v>
      </c>
      <c r="J86" s="52" t="s">
        <v>13</v>
      </c>
      <c r="K86" s="52" t="s">
        <v>14</v>
      </c>
      <c r="L86" s="53" t="s">
        <v>22</v>
      </c>
      <c r="M86" s="52" t="s">
        <v>187</v>
      </c>
      <c r="N86" s="52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30" ht="13" customHeight="1" x14ac:dyDescent="0.15">
      <c r="A87" s="54" t="s">
        <v>211</v>
      </c>
      <c r="B87" s="52">
        <f>B86</f>
        <v>211</v>
      </c>
      <c r="C87" s="52"/>
      <c r="D87" s="52">
        <v>5</v>
      </c>
      <c r="E87" s="52">
        <v>5</v>
      </c>
      <c r="F87" s="64">
        <v>5.4780092592592597E-3</v>
      </c>
      <c r="G87" s="52">
        <v>2</v>
      </c>
      <c r="H87" s="52" t="s">
        <v>35</v>
      </c>
      <c r="I87" s="52" t="s">
        <v>45</v>
      </c>
      <c r="J87" s="52" t="s">
        <v>13</v>
      </c>
      <c r="K87" s="52" t="s">
        <v>14</v>
      </c>
      <c r="L87" s="53" t="s">
        <v>63</v>
      </c>
      <c r="M87" s="52" t="s">
        <v>186</v>
      </c>
      <c r="N87" s="52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30" ht="20" x14ac:dyDescent="0.15">
      <c r="A88" s="7"/>
      <c r="B88" s="8">
        <f>B82+1</f>
        <v>212</v>
      </c>
      <c r="C88" s="8"/>
      <c r="D88" s="8"/>
      <c r="E88" s="8"/>
      <c r="F88" s="8"/>
      <c r="G88" s="10"/>
      <c r="H88" s="16" t="s">
        <v>35</v>
      </c>
      <c r="I88" s="17" t="s">
        <v>56</v>
      </c>
      <c r="J88" s="16" t="s">
        <v>13</v>
      </c>
      <c r="K88" s="16" t="s">
        <v>14</v>
      </c>
      <c r="L88" s="9"/>
      <c r="M88" s="8"/>
      <c r="N88" s="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30" ht="20" x14ac:dyDescent="0.15">
      <c r="A89" s="7"/>
      <c r="B89" s="8">
        <f>B88+1</f>
        <v>213</v>
      </c>
      <c r="C89" s="8"/>
      <c r="D89" s="8"/>
      <c r="E89" s="8"/>
      <c r="F89" s="8"/>
      <c r="G89" s="10"/>
      <c r="H89" s="16" t="s">
        <v>11</v>
      </c>
      <c r="I89" s="17" t="s">
        <v>53</v>
      </c>
      <c r="J89" s="16" t="s">
        <v>23</v>
      </c>
      <c r="K89" s="16" t="s">
        <v>14</v>
      </c>
      <c r="L89" s="9"/>
      <c r="M89" s="8"/>
      <c r="N89" s="8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</row>
    <row r="90" spans="1:130" ht="23" customHeight="1" x14ac:dyDescent="0.15">
      <c r="A90" s="54" t="s">
        <v>211</v>
      </c>
      <c r="B90" s="52">
        <f>B89</f>
        <v>213</v>
      </c>
      <c r="C90" s="52"/>
      <c r="D90" s="52"/>
      <c r="E90" s="52">
        <v>1</v>
      </c>
      <c r="F90" s="64">
        <v>5.3233796296296293E-3</v>
      </c>
      <c r="G90" s="52">
        <v>3</v>
      </c>
      <c r="H90" s="52" t="s">
        <v>11</v>
      </c>
      <c r="I90" s="52" t="s">
        <v>33</v>
      </c>
      <c r="J90" s="52" t="s">
        <v>23</v>
      </c>
      <c r="K90" s="52" t="s">
        <v>14</v>
      </c>
      <c r="L90" s="53" t="s">
        <v>289</v>
      </c>
      <c r="M90" s="52" t="s">
        <v>217</v>
      </c>
      <c r="N90" s="52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</row>
    <row r="91" spans="1:130" s="51" customFormat="1" ht="23" customHeight="1" x14ac:dyDescent="0.15">
      <c r="A91" s="54" t="s">
        <v>211</v>
      </c>
      <c r="B91" s="52">
        <f>B90</f>
        <v>213</v>
      </c>
      <c r="C91" s="52"/>
      <c r="D91" s="52"/>
      <c r="E91" s="52">
        <v>2</v>
      </c>
      <c r="F91" s="64">
        <v>5.5275462962962969E-3</v>
      </c>
      <c r="G91" s="52">
        <v>1</v>
      </c>
      <c r="H91" s="52" t="s">
        <v>11</v>
      </c>
      <c r="I91" s="52" t="s">
        <v>33</v>
      </c>
      <c r="J91" s="52" t="s">
        <v>23</v>
      </c>
      <c r="K91" s="52" t="s">
        <v>14</v>
      </c>
      <c r="L91" s="53" t="s">
        <v>247</v>
      </c>
      <c r="M91" s="52" t="s">
        <v>246</v>
      </c>
      <c r="N91" s="52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</row>
    <row r="92" spans="1:130" ht="20" x14ac:dyDescent="0.15">
      <c r="A92" s="7"/>
      <c r="B92" s="8">
        <f>B89+1</f>
        <v>214</v>
      </c>
      <c r="C92" s="8"/>
      <c r="D92" s="8"/>
      <c r="E92" s="8"/>
      <c r="F92" s="8"/>
      <c r="G92" s="10"/>
      <c r="H92" s="16" t="s">
        <v>35</v>
      </c>
      <c r="I92" s="17" t="s">
        <v>52</v>
      </c>
      <c r="J92" s="16" t="s">
        <v>23</v>
      </c>
      <c r="K92" s="16" t="s">
        <v>27</v>
      </c>
      <c r="L92" s="9"/>
      <c r="M92" s="8"/>
      <c r="N92" s="8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</row>
    <row r="93" spans="1:130" ht="23" customHeight="1" x14ac:dyDescent="0.15">
      <c r="A93" s="54" t="s">
        <v>211</v>
      </c>
      <c r="B93" s="52">
        <f t="shared" ref="B93:B101" si="5">B92</f>
        <v>214</v>
      </c>
      <c r="C93" s="52">
        <v>1</v>
      </c>
      <c r="D93" s="52"/>
      <c r="E93" s="52">
        <v>1</v>
      </c>
      <c r="F93" s="64">
        <v>2.7471064814814819E-3</v>
      </c>
      <c r="G93" s="52">
        <v>4</v>
      </c>
      <c r="H93" s="52" t="s">
        <v>35</v>
      </c>
      <c r="I93" s="52" t="s">
        <v>43</v>
      </c>
      <c r="J93" s="52" t="s">
        <v>23</v>
      </c>
      <c r="K93" s="52" t="s">
        <v>27</v>
      </c>
      <c r="L93" s="53" t="s">
        <v>282</v>
      </c>
      <c r="M93" s="52" t="s">
        <v>190</v>
      </c>
      <c r="N93" s="52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</row>
    <row r="94" spans="1:130" ht="23" customHeight="1" x14ac:dyDescent="0.15">
      <c r="A94" s="54" t="s">
        <v>211</v>
      </c>
      <c r="B94" s="52">
        <f t="shared" si="5"/>
        <v>214</v>
      </c>
      <c r="C94" s="52">
        <v>1</v>
      </c>
      <c r="D94" s="52"/>
      <c r="E94" s="52">
        <v>2</v>
      </c>
      <c r="F94" s="64">
        <v>2.9836805555555554E-3</v>
      </c>
      <c r="G94" s="52">
        <v>2</v>
      </c>
      <c r="H94" s="52" t="s">
        <v>35</v>
      </c>
      <c r="I94" s="52" t="s">
        <v>43</v>
      </c>
      <c r="J94" s="52" t="s">
        <v>23</v>
      </c>
      <c r="K94" s="52" t="s">
        <v>27</v>
      </c>
      <c r="L94" s="53" t="s">
        <v>279</v>
      </c>
      <c r="M94" s="52" t="s">
        <v>191</v>
      </c>
      <c r="N94" s="52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</row>
    <row r="95" spans="1:130" ht="23" customHeight="1" x14ac:dyDescent="0.15">
      <c r="A95" s="54" t="s">
        <v>211</v>
      </c>
      <c r="B95" s="52">
        <f t="shared" si="5"/>
        <v>214</v>
      </c>
      <c r="C95" s="52">
        <v>1</v>
      </c>
      <c r="D95" s="52"/>
      <c r="E95" s="52">
        <v>3</v>
      </c>
      <c r="F95" s="64">
        <v>3.0609953703703706E-3</v>
      </c>
      <c r="G95" s="52">
        <v>5</v>
      </c>
      <c r="H95" s="52" t="s">
        <v>35</v>
      </c>
      <c r="I95" s="52" t="s">
        <v>43</v>
      </c>
      <c r="J95" s="52" t="s">
        <v>23</v>
      </c>
      <c r="K95" s="52" t="s">
        <v>27</v>
      </c>
      <c r="L95" s="53" t="s">
        <v>285</v>
      </c>
      <c r="M95" s="52" t="s">
        <v>192</v>
      </c>
      <c r="N95" s="52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</row>
    <row r="96" spans="1:130" ht="23" customHeight="1" x14ac:dyDescent="0.15">
      <c r="A96" s="54" t="s">
        <v>211</v>
      </c>
      <c r="B96" s="52">
        <f t="shared" si="5"/>
        <v>214</v>
      </c>
      <c r="C96" s="52">
        <v>1</v>
      </c>
      <c r="D96" s="52"/>
      <c r="E96" s="52">
        <v>4</v>
      </c>
      <c r="F96" s="64">
        <v>3.0987268518518521E-3</v>
      </c>
      <c r="G96" s="52">
        <v>3</v>
      </c>
      <c r="H96" s="52" t="s">
        <v>35</v>
      </c>
      <c r="I96" s="52" t="s">
        <v>43</v>
      </c>
      <c r="J96" s="52" t="s">
        <v>23</v>
      </c>
      <c r="K96" s="52" t="s">
        <v>27</v>
      </c>
      <c r="L96" s="53" t="s">
        <v>283</v>
      </c>
      <c r="M96" s="52" t="s">
        <v>189</v>
      </c>
      <c r="N96" s="52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72" customFormat="1" ht="23" customHeight="1" thickBot="1" x14ac:dyDescent="0.2">
      <c r="A97" s="68" t="s">
        <v>211</v>
      </c>
      <c r="B97" s="69">
        <f t="shared" si="5"/>
        <v>214</v>
      </c>
      <c r="C97" s="69">
        <v>1</v>
      </c>
      <c r="D97" s="69"/>
      <c r="E97" s="69">
        <v>5</v>
      </c>
      <c r="F97" s="70">
        <v>3.3283564814814812E-3</v>
      </c>
      <c r="G97" s="69">
        <v>1</v>
      </c>
      <c r="H97" s="69" t="s">
        <v>35</v>
      </c>
      <c r="I97" s="69" t="s">
        <v>43</v>
      </c>
      <c r="J97" s="69" t="s">
        <v>23</v>
      </c>
      <c r="K97" s="69" t="s">
        <v>27</v>
      </c>
      <c r="L97" s="71" t="s">
        <v>278</v>
      </c>
      <c r="M97" s="69" t="s">
        <v>219</v>
      </c>
      <c r="N97" s="69"/>
    </row>
    <row r="98" spans="1:126" ht="23" customHeight="1" thickTop="1" x14ac:dyDescent="0.15">
      <c r="A98" s="66" t="s">
        <v>211</v>
      </c>
      <c r="B98" s="59">
        <f t="shared" si="5"/>
        <v>214</v>
      </c>
      <c r="C98" s="59">
        <v>2</v>
      </c>
      <c r="D98" s="59"/>
      <c r="E98" s="59">
        <v>1</v>
      </c>
      <c r="F98" s="65">
        <v>2.6990740740740742E-3</v>
      </c>
      <c r="G98" s="59">
        <v>9</v>
      </c>
      <c r="H98" s="59" t="s">
        <v>35</v>
      </c>
      <c r="I98" s="59" t="s">
        <v>43</v>
      </c>
      <c r="J98" s="59" t="s">
        <v>23</v>
      </c>
      <c r="K98" s="59" t="s">
        <v>27</v>
      </c>
      <c r="L98" s="67" t="s">
        <v>280</v>
      </c>
      <c r="M98" s="59" t="s">
        <v>194</v>
      </c>
      <c r="N98" s="59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ht="23" customHeight="1" x14ac:dyDescent="0.15">
      <c r="A99" s="54" t="s">
        <v>211</v>
      </c>
      <c r="B99" s="52">
        <f t="shared" si="5"/>
        <v>214</v>
      </c>
      <c r="C99" s="52">
        <v>2</v>
      </c>
      <c r="D99" s="52"/>
      <c r="E99" s="52">
        <v>2</v>
      </c>
      <c r="F99" s="64">
        <v>2.8696759259259261E-3</v>
      </c>
      <c r="G99" s="52">
        <v>6</v>
      </c>
      <c r="H99" s="52" t="s">
        <v>35</v>
      </c>
      <c r="I99" s="52" t="s">
        <v>43</v>
      </c>
      <c r="J99" s="52" t="s">
        <v>23</v>
      </c>
      <c r="K99" s="52" t="s">
        <v>27</v>
      </c>
      <c r="L99" s="53" t="s">
        <v>283</v>
      </c>
      <c r="M99" s="52" t="s">
        <v>188</v>
      </c>
      <c r="N99" s="52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ht="23" customHeight="1" x14ac:dyDescent="0.15">
      <c r="A100" s="54" t="s">
        <v>211</v>
      </c>
      <c r="B100" s="52">
        <f t="shared" si="5"/>
        <v>214</v>
      </c>
      <c r="C100" s="52">
        <v>2</v>
      </c>
      <c r="D100" s="52"/>
      <c r="E100" s="52">
        <v>3</v>
      </c>
      <c r="F100" s="64">
        <v>2.9947916666666664E-3</v>
      </c>
      <c r="G100" s="52">
        <v>8</v>
      </c>
      <c r="H100" s="52" t="s">
        <v>35</v>
      </c>
      <c r="I100" s="52" t="s">
        <v>43</v>
      </c>
      <c r="J100" s="52" t="s">
        <v>23</v>
      </c>
      <c r="K100" s="52" t="s">
        <v>27</v>
      </c>
      <c r="L100" s="53" t="s">
        <v>287</v>
      </c>
      <c r="M100" s="52" t="s">
        <v>193</v>
      </c>
      <c r="N100" s="52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ht="23" customHeight="1" x14ac:dyDescent="0.15">
      <c r="A101" s="54" t="s">
        <v>211</v>
      </c>
      <c r="B101" s="52">
        <f t="shared" si="5"/>
        <v>214</v>
      </c>
      <c r="C101" s="52">
        <v>2</v>
      </c>
      <c r="D101" s="52"/>
      <c r="E101" s="52">
        <v>4</v>
      </c>
      <c r="F101" s="64">
        <v>3.0053240740740739E-3</v>
      </c>
      <c r="G101" s="52">
        <v>7</v>
      </c>
      <c r="H101" s="52" t="s">
        <v>35</v>
      </c>
      <c r="I101" s="52" t="s">
        <v>43</v>
      </c>
      <c r="J101" s="52" t="s">
        <v>23</v>
      </c>
      <c r="K101" s="52" t="s">
        <v>27</v>
      </c>
      <c r="L101" s="53" t="s">
        <v>286</v>
      </c>
      <c r="M101" s="52" t="s">
        <v>218</v>
      </c>
      <c r="N101" s="52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ht="20" x14ac:dyDescent="0.15">
      <c r="A102" s="7"/>
      <c r="B102" s="8">
        <f>B92+1</f>
        <v>215</v>
      </c>
      <c r="C102" s="8"/>
      <c r="D102" s="8"/>
      <c r="E102" s="8"/>
      <c r="F102" s="8"/>
      <c r="G102" s="10"/>
      <c r="H102" s="16" t="s">
        <v>11</v>
      </c>
      <c r="I102" s="17" t="s">
        <v>52</v>
      </c>
      <c r="J102" s="16" t="s">
        <v>13</v>
      </c>
      <c r="K102" s="16" t="s">
        <v>31</v>
      </c>
      <c r="L102" s="9"/>
      <c r="M102" s="8"/>
      <c r="N102" s="8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</row>
    <row r="103" spans="1:126" ht="13" customHeight="1" x14ac:dyDescent="0.15">
      <c r="A103" s="54" t="s">
        <v>211</v>
      </c>
      <c r="B103" s="52">
        <f>B102</f>
        <v>215</v>
      </c>
      <c r="C103" s="52"/>
      <c r="D103" s="52"/>
      <c r="E103" s="52">
        <v>1</v>
      </c>
      <c r="F103" s="64">
        <v>1.60625E-3</v>
      </c>
      <c r="G103" s="52">
        <v>1</v>
      </c>
      <c r="H103" s="52" t="s">
        <v>11</v>
      </c>
      <c r="I103" s="52" t="s">
        <v>30</v>
      </c>
      <c r="J103" s="52" t="s">
        <v>13</v>
      </c>
      <c r="K103" s="52" t="s">
        <v>31</v>
      </c>
      <c r="L103" s="53" t="s">
        <v>15</v>
      </c>
      <c r="M103" s="52" t="s">
        <v>220</v>
      </c>
      <c r="N103" s="52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</row>
    <row r="104" spans="1:126" ht="13" customHeight="1" x14ac:dyDescent="0.15">
      <c r="A104" s="54" t="s">
        <v>211</v>
      </c>
      <c r="B104" s="52">
        <f>B103</f>
        <v>215</v>
      </c>
      <c r="C104" s="52"/>
      <c r="D104" s="52"/>
      <c r="E104" s="52">
        <v>2</v>
      </c>
      <c r="F104" s="64">
        <v>1.6403935185185185E-3</v>
      </c>
      <c r="G104" s="52">
        <v>2</v>
      </c>
      <c r="H104" s="52" t="s">
        <v>11</v>
      </c>
      <c r="I104" s="52" t="s">
        <v>30</v>
      </c>
      <c r="J104" s="52" t="s">
        <v>13</v>
      </c>
      <c r="K104" s="52" t="s">
        <v>31</v>
      </c>
      <c r="L104" s="53" t="s">
        <v>115</v>
      </c>
      <c r="M104" s="52" t="s">
        <v>151</v>
      </c>
      <c r="N104" s="52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</row>
    <row r="105" spans="1:126" ht="20" x14ac:dyDescent="0.15">
      <c r="A105" s="7"/>
      <c r="B105" s="8">
        <f>B102+1</f>
        <v>216</v>
      </c>
      <c r="C105" s="8"/>
      <c r="D105" s="8"/>
      <c r="E105" s="8"/>
      <c r="F105" s="8"/>
      <c r="G105" s="10"/>
      <c r="H105" s="16" t="s">
        <v>35</v>
      </c>
      <c r="I105" s="17" t="s">
        <v>50</v>
      </c>
      <c r="J105" s="16" t="s">
        <v>23</v>
      </c>
      <c r="K105" s="16" t="s">
        <v>29</v>
      </c>
      <c r="L105" s="9"/>
      <c r="M105" s="8"/>
      <c r="N105" s="8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</row>
    <row r="106" spans="1:126" ht="23" customHeight="1" x14ac:dyDescent="0.15">
      <c r="A106" s="54" t="s">
        <v>211</v>
      </c>
      <c r="B106" s="52">
        <f t="shared" ref="B106:B111" si="6">B105</f>
        <v>216</v>
      </c>
      <c r="C106" s="2" t="s">
        <v>309</v>
      </c>
      <c r="D106" s="52">
        <v>2</v>
      </c>
      <c r="E106" s="52">
        <v>1</v>
      </c>
      <c r="F106" s="64">
        <v>0</v>
      </c>
      <c r="G106" s="52">
        <v>11</v>
      </c>
      <c r="H106" s="52" t="s">
        <v>35</v>
      </c>
      <c r="I106" s="52" t="s">
        <v>40</v>
      </c>
      <c r="J106" s="52" t="s">
        <v>23</v>
      </c>
      <c r="K106" s="52" t="s">
        <v>29</v>
      </c>
      <c r="L106" s="53" t="s">
        <v>288</v>
      </c>
      <c r="M106" s="52" t="s">
        <v>221</v>
      </c>
      <c r="N106" s="52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ht="23" customHeight="1" x14ac:dyDescent="0.15">
      <c r="A107" s="54" t="s">
        <v>211</v>
      </c>
      <c r="B107" s="52">
        <f t="shared" si="6"/>
        <v>216</v>
      </c>
      <c r="C107" s="2" t="s">
        <v>309</v>
      </c>
      <c r="D107" s="52">
        <v>4</v>
      </c>
      <c r="E107" s="52">
        <v>2</v>
      </c>
      <c r="F107" s="64">
        <v>1.7361111111111111E-5</v>
      </c>
      <c r="G107" s="52">
        <v>8</v>
      </c>
      <c r="H107" s="52" t="s">
        <v>35</v>
      </c>
      <c r="I107" s="52" t="s">
        <v>40</v>
      </c>
      <c r="J107" s="52" t="s">
        <v>23</v>
      </c>
      <c r="K107" s="52" t="s">
        <v>29</v>
      </c>
      <c r="L107" s="53" t="s">
        <v>284</v>
      </c>
      <c r="M107" s="52" t="s">
        <v>222</v>
      </c>
      <c r="N107" s="52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ht="23" customHeight="1" x14ac:dyDescent="0.15">
      <c r="A108" s="54" t="s">
        <v>211</v>
      </c>
      <c r="B108" s="52">
        <f t="shared" si="6"/>
        <v>216</v>
      </c>
      <c r="C108" s="2" t="s">
        <v>309</v>
      </c>
      <c r="D108" s="52">
        <v>6</v>
      </c>
      <c r="E108" s="52">
        <v>3</v>
      </c>
      <c r="F108" s="64">
        <v>2.9456018518518519E-4</v>
      </c>
      <c r="G108" s="52">
        <v>10</v>
      </c>
      <c r="H108" s="52" t="s">
        <v>35</v>
      </c>
      <c r="I108" s="52" t="s">
        <v>40</v>
      </c>
      <c r="J108" s="52" t="s">
        <v>23</v>
      </c>
      <c r="K108" s="52" t="s">
        <v>29</v>
      </c>
      <c r="L108" s="53" t="s">
        <v>278</v>
      </c>
      <c r="M108" s="52" t="s">
        <v>223</v>
      </c>
      <c r="N108" s="52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ht="23" customHeight="1" x14ac:dyDescent="0.15">
      <c r="A109" s="54" t="s">
        <v>211</v>
      </c>
      <c r="B109" s="52">
        <f t="shared" si="6"/>
        <v>216</v>
      </c>
      <c r="C109" s="2" t="s">
        <v>309</v>
      </c>
      <c r="D109" s="52">
        <v>3</v>
      </c>
      <c r="E109" s="52">
        <v>4</v>
      </c>
      <c r="F109" s="64">
        <v>3.5613425925925933E-4</v>
      </c>
      <c r="G109" s="52">
        <v>6</v>
      </c>
      <c r="H109" s="52" t="s">
        <v>35</v>
      </c>
      <c r="I109" s="52" t="s">
        <v>40</v>
      </c>
      <c r="J109" s="52" t="s">
        <v>23</v>
      </c>
      <c r="K109" s="52" t="s">
        <v>29</v>
      </c>
      <c r="L109" s="53" t="s">
        <v>280</v>
      </c>
      <c r="M109" s="52" t="s">
        <v>111</v>
      </c>
      <c r="N109" s="52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ht="23" customHeight="1" x14ac:dyDescent="0.15">
      <c r="A110" s="54" t="s">
        <v>211</v>
      </c>
      <c r="B110" s="52">
        <f t="shared" si="6"/>
        <v>216</v>
      </c>
      <c r="C110" s="2" t="s">
        <v>309</v>
      </c>
      <c r="D110" s="52">
        <v>1</v>
      </c>
      <c r="E110" s="52">
        <v>5</v>
      </c>
      <c r="F110" s="64">
        <v>3.8981481481481484E-4</v>
      </c>
      <c r="G110" s="52">
        <v>4</v>
      </c>
      <c r="H110" s="52" t="s">
        <v>35</v>
      </c>
      <c r="I110" s="52" t="s">
        <v>40</v>
      </c>
      <c r="J110" s="52" t="s">
        <v>23</v>
      </c>
      <c r="K110" s="52" t="s">
        <v>29</v>
      </c>
      <c r="L110" s="53" t="s">
        <v>278</v>
      </c>
      <c r="M110" s="52" t="s">
        <v>224</v>
      </c>
      <c r="N110" s="52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ht="23" customHeight="1" x14ac:dyDescent="0.15">
      <c r="A111" s="54" t="s">
        <v>211</v>
      </c>
      <c r="B111" s="52">
        <f t="shared" si="6"/>
        <v>216</v>
      </c>
      <c r="C111" s="2" t="s">
        <v>309</v>
      </c>
      <c r="D111" s="52">
        <v>5</v>
      </c>
      <c r="E111" s="52">
        <v>6</v>
      </c>
      <c r="F111" s="64">
        <v>4.2719907407407404E-4</v>
      </c>
      <c r="G111" s="52">
        <v>2</v>
      </c>
      <c r="H111" s="52" t="s">
        <v>35</v>
      </c>
      <c r="I111" s="52" t="s">
        <v>40</v>
      </c>
      <c r="J111" s="52" t="s">
        <v>23</v>
      </c>
      <c r="K111" s="52" t="s">
        <v>29</v>
      </c>
      <c r="L111" s="53" t="s">
        <v>283</v>
      </c>
      <c r="M111" s="52" t="s">
        <v>195</v>
      </c>
      <c r="N111" s="52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51" customFormat="1" ht="20" x14ac:dyDescent="0.15">
      <c r="A112" s="7"/>
      <c r="B112" s="8">
        <f>B105+1</f>
        <v>217</v>
      </c>
      <c r="C112" s="8"/>
      <c r="D112" s="8"/>
      <c r="E112" s="8"/>
      <c r="F112" s="8"/>
      <c r="G112" s="10"/>
      <c r="H112" s="16" t="s">
        <v>11</v>
      </c>
      <c r="I112" s="17" t="s">
        <v>54</v>
      </c>
      <c r="J112" s="16" t="s">
        <v>13</v>
      </c>
      <c r="K112" s="16" t="s">
        <v>14</v>
      </c>
      <c r="L112" s="9"/>
      <c r="M112" s="8"/>
      <c r="N112" s="8"/>
    </row>
    <row r="113" spans="1:130" ht="13" customHeight="1" x14ac:dyDescent="0.15">
      <c r="A113" s="54" t="s">
        <v>211</v>
      </c>
      <c r="B113" s="52">
        <f t="shared" ref="B113:B123" si="7">B112</f>
        <v>217</v>
      </c>
      <c r="C113" s="2" t="s">
        <v>309</v>
      </c>
      <c r="D113" s="52">
        <v>3</v>
      </c>
      <c r="E113" s="52">
        <v>1</v>
      </c>
      <c r="F113" s="64">
        <v>5.8726851851851856E-3</v>
      </c>
      <c r="G113" s="52">
        <v>1</v>
      </c>
      <c r="H113" s="52" t="s">
        <v>11</v>
      </c>
      <c r="I113" s="52" t="s">
        <v>12</v>
      </c>
      <c r="J113" s="52" t="s">
        <v>13</v>
      </c>
      <c r="K113" s="52" t="s">
        <v>14</v>
      </c>
      <c r="L113" s="53" t="s">
        <v>42</v>
      </c>
      <c r="M113" s="52" t="s">
        <v>197</v>
      </c>
      <c r="N113" s="52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30" ht="13" customHeight="1" x14ac:dyDescent="0.15">
      <c r="A114" s="54" t="s">
        <v>211</v>
      </c>
      <c r="B114" s="52">
        <f t="shared" si="7"/>
        <v>217</v>
      </c>
      <c r="C114" s="2" t="s">
        <v>309</v>
      </c>
      <c r="D114" s="52">
        <v>5</v>
      </c>
      <c r="E114" s="52">
        <v>2</v>
      </c>
      <c r="F114" s="64">
        <v>5.8917824074074081E-3</v>
      </c>
      <c r="G114" s="52">
        <v>21</v>
      </c>
      <c r="H114" s="52" t="s">
        <v>11</v>
      </c>
      <c r="I114" s="52" t="s">
        <v>12</v>
      </c>
      <c r="J114" s="52" t="s">
        <v>13</v>
      </c>
      <c r="K114" s="52" t="s">
        <v>14</v>
      </c>
      <c r="L114" s="53" t="s">
        <v>22</v>
      </c>
      <c r="M114" s="52" t="s">
        <v>118</v>
      </c>
      <c r="N114" s="52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30" ht="13" customHeight="1" x14ac:dyDescent="0.15">
      <c r="A115" s="54" t="s">
        <v>211</v>
      </c>
      <c r="B115" s="52">
        <f t="shared" si="7"/>
        <v>217</v>
      </c>
      <c r="C115" s="2" t="s">
        <v>309</v>
      </c>
      <c r="D115" s="52">
        <v>1</v>
      </c>
      <c r="E115" s="52">
        <v>3</v>
      </c>
      <c r="F115" s="64">
        <v>5.9563657407407412E-3</v>
      </c>
      <c r="G115" s="52">
        <v>5</v>
      </c>
      <c r="H115" s="52" t="s">
        <v>11</v>
      </c>
      <c r="I115" s="52" t="s">
        <v>12</v>
      </c>
      <c r="J115" s="52" t="s">
        <v>13</v>
      </c>
      <c r="K115" s="52" t="s">
        <v>14</v>
      </c>
      <c r="L115" s="53" t="s">
        <v>115</v>
      </c>
      <c r="M115" s="52" t="s">
        <v>180</v>
      </c>
      <c r="N115" s="52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30" s="51" customFormat="1" ht="13" customHeight="1" x14ac:dyDescent="0.15">
      <c r="A116" s="54" t="s">
        <v>211</v>
      </c>
      <c r="B116" s="52">
        <f t="shared" si="7"/>
        <v>217</v>
      </c>
      <c r="C116" s="2" t="s">
        <v>309</v>
      </c>
      <c r="D116" s="52">
        <v>2</v>
      </c>
      <c r="E116" s="52">
        <v>4</v>
      </c>
      <c r="F116" s="64">
        <v>5.9848379629629635E-3</v>
      </c>
      <c r="G116" s="52">
        <v>17</v>
      </c>
      <c r="H116" s="52" t="s">
        <v>11</v>
      </c>
      <c r="I116" s="52" t="s">
        <v>12</v>
      </c>
      <c r="J116" s="52" t="s">
        <v>13</v>
      </c>
      <c r="K116" s="52" t="s">
        <v>14</v>
      </c>
      <c r="L116" s="53" t="s">
        <v>22</v>
      </c>
      <c r="M116" s="52" t="s">
        <v>112</v>
      </c>
      <c r="N116" s="52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</row>
    <row r="117" spans="1:130" ht="13" customHeight="1" x14ac:dyDescent="0.15">
      <c r="A117" s="54" t="s">
        <v>211</v>
      </c>
      <c r="B117" s="52">
        <f t="shared" si="7"/>
        <v>217</v>
      </c>
      <c r="C117" s="2" t="s">
        <v>309</v>
      </c>
      <c r="D117" s="52">
        <v>4</v>
      </c>
      <c r="E117" s="52">
        <v>5</v>
      </c>
      <c r="F117" s="64">
        <v>6.1032407407407398E-3</v>
      </c>
      <c r="G117" s="52">
        <v>8</v>
      </c>
      <c r="H117" s="52" t="s">
        <v>11</v>
      </c>
      <c r="I117" s="52" t="s">
        <v>12</v>
      </c>
      <c r="J117" s="52" t="s">
        <v>13</v>
      </c>
      <c r="K117" s="52" t="s">
        <v>14</v>
      </c>
      <c r="L117" s="53" t="s">
        <v>178</v>
      </c>
      <c r="M117" s="52" t="s">
        <v>179</v>
      </c>
      <c r="N117" s="52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30" ht="13" customHeight="1" x14ac:dyDescent="0.15">
      <c r="A118" s="54" t="s">
        <v>211</v>
      </c>
      <c r="B118" s="52">
        <f t="shared" si="7"/>
        <v>217</v>
      </c>
      <c r="C118" s="2" t="s">
        <v>309</v>
      </c>
      <c r="D118" s="52">
        <v>6</v>
      </c>
      <c r="E118" s="52">
        <v>6</v>
      </c>
      <c r="F118" s="64">
        <v>6.1098379629629627E-3</v>
      </c>
      <c r="G118" s="52">
        <v>15</v>
      </c>
      <c r="H118" s="52" t="s">
        <v>11</v>
      </c>
      <c r="I118" s="52" t="s">
        <v>12</v>
      </c>
      <c r="J118" s="52" t="s">
        <v>13</v>
      </c>
      <c r="K118" s="52" t="s">
        <v>14</v>
      </c>
      <c r="L118" s="53" t="s">
        <v>21</v>
      </c>
      <c r="M118" s="52" t="s">
        <v>113</v>
      </c>
      <c r="N118" s="52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30" ht="13" customHeight="1" x14ac:dyDescent="0.15">
      <c r="A119" s="54" t="s">
        <v>211</v>
      </c>
      <c r="B119" s="52">
        <f t="shared" si="7"/>
        <v>217</v>
      </c>
      <c r="C119" s="2" t="s">
        <v>310</v>
      </c>
      <c r="D119" s="52">
        <v>5</v>
      </c>
      <c r="E119" s="52">
        <v>7</v>
      </c>
      <c r="F119" s="64">
        <v>6.2283564814814805E-3</v>
      </c>
      <c r="G119" s="52">
        <v>19</v>
      </c>
      <c r="H119" s="52" t="s">
        <v>11</v>
      </c>
      <c r="I119" s="52" t="s">
        <v>12</v>
      </c>
      <c r="J119" s="52" t="s">
        <v>13</v>
      </c>
      <c r="K119" s="52" t="s">
        <v>14</v>
      </c>
      <c r="L119" s="53" t="s">
        <v>18</v>
      </c>
      <c r="M119" s="52" t="s">
        <v>32</v>
      </c>
      <c r="N119" s="52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30" ht="13" customHeight="1" x14ac:dyDescent="0.15">
      <c r="A120" s="54" t="s">
        <v>211</v>
      </c>
      <c r="B120" s="52">
        <f t="shared" si="7"/>
        <v>217</v>
      </c>
      <c r="C120" s="2" t="s">
        <v>310</v>
      </c>
      <c r="D120" s="52">
        <v>4</v>
      </c>
      <c r="E120" s="52">
        <v>8</v>
      </c>
      <c r="F120" s="64">
        <v>6.4160879629629628E-3</v>
      </c>
      <c r="G120" s="52">
        <v>13</v>
      </c>
      <c r="H120" s="52" t="s">
        <v>11</v>
      </c>
      <c r="I120" s="52" t="s">
        <v>12</v>
      </c>
      <c r="J120" s="52" t="s">
        <v>13</v>
      </c>
      <c r="K120" s="52" t="s">
        <v>14</v>
      </c>
      <c r="L120" s="53" t="s">
        <v>22</v>
      </c>
      <c r="M120" s="52" t="s">
        <v>119</v>
      </c>
      <c r="N120" s="52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30" s="51" customFormat="1" ht="13" customHeight="1" x14ac:dyDescent="0.15">
      <c r="A121" s="54" t="s">
        <v>211</v>
      </c>
      <c r="B121" s="52">
        <f t="shared" si="7"/>
        <v>217</v>
      </c>
      <c r="C121" s="2" t="s">
        <v>310</v>
      </c>
      <c r="D121" s="52">
        <v>6</v>
      </c>
      <c r="E121" s="52">
        <v>9</v>
      </c>
      <c r="F121" s="64">
        <v>6.5938657407407404E-3</v>
      </c>
      <c r="G121" s="52">
        <v>7</v>
      </c>
      <c r="H121" s="52" t="s">
        <v>11</v>
      </c>
      <c r="I121" s="52" t="s">
        <v>12</v>
      </c>
      <c r="J121" s="52" t="s">
        <v>13</v>
      </c>
      <c r="K121" s="52" t="s">
        <v>14</v>
      </c>
      <c r="L121" s="53" t="s">
        <v>22</v>
      </c>
      <c r="M121" s="52" t="s">
        <v>198</v>
      </c>
      <c r="N121" s="52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</row>
    <row r="122" spans="1:130" ht="13" customHeight="1" x14ac:dyDescent="0.15">
      <c r="A122" s="54" t="s">
        <v>211</v>
      </c>
      <c r="B122" s="52">
        <f t="shared" si="7"/>
        <v>217</v>
      </c>
      <c r="C122" s="2" t="s">
        <v>310</v>
      </c>
      <c r="D122" s="52">
        <v>1</v>
      </c>
      <c r="E122" s="52">
        <v>10</v>
      </c>
      <c r="F122" s="64">
        <v>6.6194444444444443E-3</v>
      </c>
      <c r="G122" s="52">
        <v>6</v>
      </c>
      <c r="H122" s="52" t="s">
        <v>11</v>
      </c>
      <c r="I122" s="52" t="s">
        <v>12</v>
      </c>
      <c r="J122" s="52" t="s">
        <v>13</v>
      </c>
      <c r="K122" s="52" t="s">
        <v>14</v>
      </c>
      <c r="L122" s="53" t="s">
        <v>20</v>
      </c>
      <c r="M122" s="52" t="s">
        <v>114</v>
      </c>
      <c r="N122" s="5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30" s="51" customFormat="1" ht="13" customHeight="1" x14ac:dyDescent="0.15">
      <c r="A123" s="54" t="s">
        <v>211</v>
      </c>
      <c r="B123" s="52">
        <f t="shared" si="7"/>
        <v>217</v>
      </c>
      <c r="C123" s="2" t="s">
        <v>310</v>
      </c>
      <c r="D123" s="52">
        <v>3</v>
      </c>
      <c r="E123" s="52"/>
      <c r="F123" s="64" t="s">
        <v>315</v>
      </c>
      <c r="G123" s="52">
        <v>2</v>
      </c>
      <c r="H123" s="52" t="s">
        <v>11</v>
      </c>
      <c r="I123" s="52" t="s">
        <v>12</v>
      </c>
      <c r="J123" s="52" t="s">
        <v>13</v>
      </c>
      <c r="K123" s="52" t="s">
        <v>14</v>
      </c>
      <c r="L123" s="53" t="s">
        <v>17</v>
      </c>
      <c r="M123" s="52" t="s">
        <v>225</v>
      </c>
      <c r="N123" s="52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</row>
    <row r="124" spans="1:130" ht="20" x14ac:dyDescent="0.15">
      <c r="A124" s="7"/>
      <c r="B124" s="8">
        <f>B112+1</f>
        <v>218</v>
      </c>
      <c r="C124" s="8"/>
      <c r="D124" s="8"/>
      <c r="E124" s="8"/>
      <c r="F124" s="8"/>
      <c r="G124" s="10"/>
      <c r="H124" s="16" t="s">
        <v>11</v>
      </c>
      <c r="I124" s="17" t="s">
        <v>50</v>
      </c>
      <c r="J124" s="16" t="s">
        <v>25</v>
      </c>
      <c r="K124" s="16" t="s">
        <v>29</v>
      </c>
      <c r="L124" s="9"/>
      <c r="M124" s="8"/>
      <c r="N124" s="8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30" ht="45" customHeight="1" x14ac:dyDescent="0.15">
      <c r="A125" s="54" t="s">
        <v>211</v>
      </c>
      <c r="B125" s="52">
        <f>B124</f>
        <v>218</v>
      </c>
      <c r="C125" s="52"/>
      <c r="D125" s="52"/>
      <c r="E125" s="52">
        <v>1</v>
      </c>
      <c r="F125" s="64">
        <v>0</v>
      </c>
      <c r="G125" s="52">
        <v>1</v>
      </c>
      <c r="H125" s="52" t="s">
        <v>11</v>
      </c>
      <c r="I125" s="52" t="s">
        <v>26</v>
      </c>
      <c r="J125" s="52" t="s">
        <v>25</v>
      </c>
      <c r="K125" s="52" t="s">
        <v>29</v>
      </c>
      <c r="L125" s="3" t="s">
        <v>298</v>
      </c>
      <c r="M125" s="2" t="s">
        <v>316</v>
      </c>
      <c r="N125" s="52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:130" ht="45" customHeight="1" x14ac:dyDescent="0.15">
      <c r="A126" s="54" t="s">
        <v>211</v>
      </c>
      <c r="B126" s="52">
        <f>B125</f>
        <v>218</v>
      </c>
      <c r="C126" s="52"/>
      <c r="D126" s="52"/>
      <c r="E126" s="52">
        <v>2</v>
      </c>
      <c r="F126" s="64">
        <v>1.8043981481481481E-4</v>
      </c>
      <c r="G126" s="52">
        <v>2</v>
      </c>
      <c r="H126" s="52" t="s">
        <v>11</v>
      </c>
      <c r="I126" s="52" t="s">
        <v>26</v>
      </c>
      <c r="J126" s="52" t="s">
        <v>25</v>
      </c>
      <c r="K126" s="52" t="s">
        <v>29</v>
      </c>
      <c r="L126" s="53" t="s">
        <v>280</v>
      </c>
      <c r="M126" s="2" t="s">
        <v>226</v>
      </c>
      <c r="N126" s="52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:130" ht="45" customHeight="1" x14ac:dyDescent="0.15">
      <c r="A127" s="54" t="s">
        <v>211</v>
      </c>
      <c r="B127" s="52">
        <f>B126</f>
        <v>218</v>
      </c>
      <c r="C127" s="52"/>
      <c r="D127" s="52"/>
      <c r="E127" s="52">
        <v>3</v>
      </c>
      <c r="F127" s="64">
        <v>3.0393518518518524E-4</v>
      </c>
      <c r="G127" s="52">
        <v>2</v>
      </c>
      <c r="H127" s="52" t="s">
        <v>11</v>
      </c>
      <c r="I127" s="52" t="s">
        <v>26</v>
      </c>
      <c r="J127" s="52" t="s">
        <v>25</v>
      </c>
      <c r="K127" s="52" t="s">
        <v>29</v>
      </c>
      <c r="L127" s="3" t="s">
        <v>290</v>
      </c>
      <c r="M127" s="2" t="s">
        <v>291</v>
      </c>
      <c r="N127" s="52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</row>
    <row r="128" spans="1:130" ht="20" x14ac:dyDescent="0.15">
      <c r="A128" s="7"/>
      <c r="B128" s="8">
        <f>B124+1</f>
        <v>219</v>
      </c>
      <c r="C128" s="8"/>
      <c r="D128" s="8"/>
      <c r="E128" s="8"/>
      <c r="F128" s="8"/>
      <c r="G128" s="10"/>
      <c r="H128" s="16" t="s">
        <v>35</v>
      </c>
      <c r="I128" s="17" t="s">
        <v>57</v>
      </c>
      <c r="J128" s="16" t="s">
        <v>23</v>
      </c>
      <c r="K128" s="16" t="s">
        <v>27</v>
      </c>
      <c r="L128" s="9"/>
      <c r="M128" s="8"/>
      <c r="N128" s="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</row>
    <row r="129" spans="1:130" s="15" customFormat="1" ht="20" x14ac:dyDescent="0.15">
      <c r="A129" s="7"/>
      <c r="B129" s="8">
        <f>B128+1</f>
        <v>220</v>
      </c>
      <c r="C129" s="8"/>
      <c r="D129" s="8"/>
      <c r="E129" s="8"/>
      <c r="F129" s="8"/>
      <c r="G129" s="10"/>
      <c r="H129" s="16" t="s">
        <v>35</v>
      </c>
      <c r="I129" s="17" t="s">
        <v>53</v>
      </c>
      <c r="J129" s="16" t="s">
        <v>23</v>
      </c>
      <c r="K129" s="16" t="s">
        <v>14</v>
      </c>
      <c r="L129" s="9"/>
      <c r="M129" s="8"/>
      <c r="N129" s="8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21"/>
    </row>
    <row r="130" spans="1:130" ht="23" customHeight="1" x14ac:dyDescent="0.15">
      <c r="A130" s="54" t="s">
        <v>211</v>
      </c>
      <c r="B130" s="52">
        <f>B129</f>
        <v>220</v>
      </c>
      <c r="C130" s="52"/>
      <c r="D130" s="52"/>
      <c r="E130" s="52">
        <v>1</v>
      </c>
      <c r="F130" s="64">
        <v>4.6166666666666665E-3</v>
      </c>
      <c r="G130" s="52">
        <v>1</v>
      </c>
      <c r="H130" s="52" t="s">
        <v>35</v>
      </c>
      <c r="I130" s="52" t="s">
        <v>45</v>
      </c>
      <c r="J130" s="52" t="s">
        <v>23</v>
      </c>
      <c r="K130" s="52" t="s">
        <v>14</v>
      </c>
      <c r="L130" s="53" t="s">
        <v>289</v>
      </c>
      <c r="M130" s="52" t="s">
        <v>228</v>
      </c>
      <c r="N130" s="52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</row>
    <row r="131" spans="1:130" ht="23" customHeight="1" x14ac:dyDescent="0.15">
      <c r="A131" s="54" t="s">
        <v>211</v>
      </c>
      <c r="B131" s="52">
        <f>B130</f>
        <v>220</v>
      </c>
      <c r="C131" s="52"/>
      <c r="D131" s="52"/>
      <c r="E131" s="52">
        <v>2</v>
      </c>
      <c r="F131" s="64">
        <v>4.748148148148148E-3</v>
      </c>
      <c r="G131" s="52">
        <v>4</v>
      </c>
      <c r="H131" s="52" t="s">
        <v>35</v>
      </c>
      <c r="I131" s="52" t="s">
        <v>45</v>
      </c>
      <c r="J131" s="52" t="s">
        <v>23</v>
      </c>
      <c r="K131" s="52" t="s">
        <v>14</v>
      </c>
      <c r="L131" s="53" t="s">
        <v>289</v>
      </c>
      <c r="M131" s="2" t="s">
        <v>317</v>
      </c>
      <c r="N131" s="52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</row>
    <row r="132" spans="1:130" s="51" customFormat="1" ht="23" customHeight="1" x14ac:dyDescent="0.15">
      <c r="A132" s="54" t="s">
        <v>211</v>
      </c>
      <c r="B132" s="52">
        <f>B131</f>
        <v>220</v>
      </c>
      <c r="C132" s="52"/>
      <c r="D132" s="52"/>
      <c r="E132" s="52">
        <v>3</v>
      </c>
      <c r="F132" s="64">
        <v>4.8365740740740739E-3</v>
      </c>
      <c r="G132" s="52">
        <v>2</v>
      </c>
      <c r="H132" s="52" t="s">
        <v>35</v>
      </c>
      <c r="I132" s="52" t="s">
        <v>45</v>
      </c>
      <c r="J132" s="52" t="s">
        <v>23</v>
      </c>
      <c r="K132" s="52" t="s">
        <v>14</v>
      </c>
      <c r="L132" s="53" t="s">
        <v>289</v>
      </c>
      <c r="M132" s="52" t="s">
        <v>227</v>
      </c>
      <c r="N132" s="5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</row>
    <row r="133" spans="1:130" ht="23" customHeight="1" x14ac:dyDescent="0.15">
      <c r="A133" s="54" t="s">
        <v>211</v>
      </c>
      <c r="B133" s="52">
        <f>B132</f>
        <v>220</v>
      </c>
      <c r="C133" s="52"/>
      <c r="D133" s="52"/>
      <c r="E133" s="52">
        <v>4</v>
      </c>
      <c r="F133" s="64">
        <v>4.8423611111111107E-3</v>
      </c>
      <c r="G133" s="52">
        <v>5</v>
      </c>
      <c r="H133" s="52" t="s">
        <v>35</v>
      </c>
      <c r="I133" s="52" t="s">
        <v>45</v>
      </c>
      <c r="J133" s="2" t="s">
        <v>37</v>
      </c>
      <c r="K133" s="52" t="s">
        <v>14</v>
      </c>
      <c r="L133" s="3" t="s">
        <v>299</v>
      </c>
      <c r="M133" s="52" t="s">
        <v>210</v>
      </c>
      <c r="N133" s="52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</row>
    <row r="134" spans="1:130" s="15" customFormat="1" ht="20" x14ac:dyDescent="0.15">
      <c r="A134" s="7"/>
      <c r="B134" s="8">
        <f>B129+1</f>
        <v>221</v>
      </c>
      <c r="C134" s="8"/>
      <c r="D134" s="8"/>
      <c r="E134" s="8"/>
      <c r="F134" s="8"/>
      <c r="G134" s="10"/>
      <c r="H134" s="16" t="s">
        <v>11</v>
      </c>
      <c r="I134" s="17" t="s">
        <v>53</v>
      </c>
      <c r="J134" s="16" t="s">
        <v>25</v>
      </c>
      <c r="K134" s="16" t="s">
        <v>14</v>
      </c>
      <c r="L134" s="9"/>
      <c r="M134" s="8"/>
      <c r="N134" s="8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21"/>
    </row>
    <row r="135" spans="1:130" ht="20" x14ac:dyDescent="0.15">
      <c r="A135" s="7"/>
      <c r="B135" s="8">
        <f>B134+1</f>
        <v>222</v>
      </c>
      <c r="C135" s="8"/>
      <c r="D135" s="8"/>
      <c r="E135" s="8"/>
      <c r="F135" s="8"/>
      <c r="G135" s="10"/>
      <c r="H135" s="16" t="s">
        <v>11</v>
      </c>
      <c r="I135" s="17" t="s">
        <v>54</v>
      </c>
      <c r="J135" s="16" t="s">
        <v>37</v>
      </c>
      <c r="K135" s="16" t="s">
        <v>14</v>
      </c>
      <c r="L135" s="9"/>
      <c r="M135" s="8"/>
      <c r="N135" s="8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</row>
    <row r="136" spans="1:130" ht="23" customHeight="1" x14ac:dyDescent="0.15">
      <c r="A136" s="54" t="s">
        <v>211</v>
      </c>
      <c r="B136" s="52" t="e">
        <f>#REF!</f>
        <v>#REF!</v>
      </c>
      <c r="C136" s="52"/>
      <c r="D136" s="52"/>
      <c r="E136" s="52">
        <v>1</v>
      </c>
      <c r="F136" s="64">
        <v>6.147337962962963E-3</v>
      </c>
      <c r="G136" s="52">
        <v>2</v>
      </c>
      <c r="H136" s="52" t="s">
        <v>11</v>
      </c>
      <c r="I136" s="52" t="s">
        <v>12</v>
      </c>
      <c r="J136" s="52" t="s">
        <v>37</v>
      </c>
      <c r="K136" s="52" t="s">
        <v>14</v>
      </c>
      <c r="L136" s="53" t="s">
        <v>280</v>
      </c>
      <c r="M136" s="52" t="s">
        <v>120</v>
      </c>
      <c r="N136" s="52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</row>
    <row r="137" spans="1:130" ht="20" x14ac:dyDescent="0.15">
      <c r="A137" s="7"/>
      <c r="B137" s="8">
        <f>B135+1</f>
        <v>223</v>
      </c>
      <c r="C137" s="8"/>
      <c r="D137" s="8"/>
      <c r="E137" s="8"/>
      <c r="F137" s="8"/>
      <c r="G137" s="10"/>
      <c r="H137" s="16" t="s">
        <v>35</v>
      </c>
      <c r="I137" s="17" t="s">
        <v>54</v>
      </c>
      <c r="J137" s="16" t="s">
        <v>25</v>
      </c>
      <c r="K137" s="16" t="s">
        <v>14</v>
      </c>
      <c r="L137" s="9"/>
      <c r="M137" s="8"/>
      <c r="N137" s="8" t="s">
        <v>55</v>
      </c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</row>
    <row r="138" spans="1:130" ht="45" customHeight="1" x14ac:dyDescent="0.15">
      <c r="A138" s="54" t="s">
        <v>211</v>
      </c>
      <c r="B138" s="52">
        <f>B137</f>
        <v>223</v>
      </c>
      <c r="C138" s="52"/>
      <c r="D138" s="52"/>
      <c r="E138" s="52">
        <v>1</v>
      </c>
      <c r="F138" s="64">
        <v>4.4369212962962964E-3</v>
      </c>
      <c r="G138" s="52">
        <v>2</v>
      </c>
      <c r="H138" s="52" t="s">
        <v>35</v>
      </c>
      <c r="I138" s="52" t="s">
        <v>36</v>
      </c>
      <c r="J138" s="52" t="s">
        <v>25</v>
      </c>
      <c r="K138" s="52" t="s">
        <v>14</v>
      </c>
      <c r="L138" s="3" t="s">
        <v>294</v>
      </c>
      <c r="M138" s="2" t="s">
        <v>293</v>
      </c>
      <c r="N138" s="52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</row>
    <row r="139" spans="1:130" ht="45" customHeight="1" x14ac:dyDescent="0.15">
      <c r="A139" s="54" t="s">
        <v>211</v>
      </c>
      <c r="B139" s="52">
        <f>B138</f>
        <v>223</v>
      </c>
      <c r="C139" s="52"/>
      <c r="D139" s="52"/>
      <c r="E139" s="52">
        <v>2</v>
      </c>
      <c r="F139" s="64">
        <v>4.5054398148148154E-3</v>
      </c>
      <c r="G139" s="52">
        <v>1</v>
      </c>
      <c r="H139" s="52" t="s">
        <v>35</v>
      </c>
      <c r="I139" s="52" t="s">
        <v>36</v>
      </c>
      <c r="J139" s="52" t="s">
        <v>25</v>
      </c>
      <c r="K139" s="52" t="s">
        <v>14</v>
      </c>
      <c r="L139" s="53" t="s">
        <v>121</v>
      </c>
      <c r="M139" s="52" t="s">
        <v>229</v>
      </c>
      <c r="N139" s="52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</row>
    <row r="140" spans="1:130" ht="20.25" customHeight="1" x14ac:dyDescent="0.15">
      <c r="A140" s="7"/>
      <c r="B140" s="8">
        <f>B137+1</f>
        <v>224</v>
      </c>
      <c r="C140" s="8"/>
      <c r="D140" s="8"/>
      <c r="E140" s="8"/>
      <c r="F140" s="8"/>
      <c r="G140" s="10"/>
      <c r="H140" s="16" t="s">
        <v>35</v>
      </c>
      <c r="I140" s="17" t="s">
        <v>50</v>
      </c>
      <c r="J140" s="16" t="s">
        <v>38</v>
      </c>
      <c r="K140" s="16" t="s">
        <v>29</v>
      </c>
      <c r="L140" s="9"/>
      <c r="M140" s="8"/>
      <c r="N140" s="8" t="s">
        <v>55</v>
      </c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</row>
    <row r="141" spans="1:130" ht="45" customHeight="1" x14ac:dyDescent="0.15">
      <c r="A141" s="54" t="s">
        <v>211</v>
      </c>
      <c r="B141" s="52">
        <f>B140</f>
        <v>224</v>
      </c>
      <c r="C141" s="52"/>
      <c r="D141" s="52"/>
      <c r="E141" s="52">
        <v>1</v>
      </c>
      <c r="F141" s="64">
        <v>3.7442129629629631E-3</v>
      </c>
      <c r="G141" s="52">
        <v>2</v>
      </c>
      <c r="H141" s="52" t="s">
        <v>35</v>
      </c>
      <c r="I141" s="52" t="s">
        <v>40</v>
      </c>
      <c r="J141" s="52" t="s">
        <v>38</v>
      </c>
      <c r="K141" s="52" t="s">
        <v>29</v>
      </c>
      <c r="L141" s="53" t="s">
        <v>279</v>
      </c>
      <c r="M141" s="52" t="s">
        <v>231</v>
      </c>
      <c r="N141" s="52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</row>
    <row r="142" spans="1:130" ht="45" customHeight="1" x14ac:dyDescent="0.15">
      <c r="A142" s="54" t="s">
        <v>211</v>
      </c>
      <c r="B142" s="52">
        <f>B141</f>
        <v>224</v>
      </c>
      <c r="C142" s="52"/>
      <c r="D142" s="52"/>
      <c r="E142" s="52">
        <v>2</v>
      </c>
      <c r="F142" s="64">
        <v>3.7896990740740742E-3</v>
      </c>
      <c r="G142" s="52">
        <v>1</v>
      </c>
      <c r="H142" s="52" t="s">
        <v>35</v>
      </c>
      <c r="I142" s="52" t="s">
        <v>40</v>
      </c>
      <c r="J142" s="52" t="s">
        <v>38</v>
      </c>
      <c r="K142" s="52" t="s">
        <v>29</v>
      </c>
      <c r="L142" s="53" t="s">
        <v>282</v>
      </c>
      <c r="M142" s="52" t="s">
        <v>199</v>
      </c>
      <c r="N142" s="5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</row>
    <row r="143" spans="1:130" ht="45" customHeight="1" x14ac:dyDescent="0.15">
      <c r="A143" s="54" t="s">
        <v>211</v>
      </c>
      <c r="B143" s="52">
        <f>B142</f>
        <v>224</v>
      </c>
      <c r="C143" s="52"/>
      <c r="D143" s="52"/>
      <c r="E143" s="52">
        <v>3</v>
      </c>
      <c r="F143" s="64">
        <v>3.8023148148148152E-3</v>
      </c>
      <c r="G143" s="52">
        <v>3</v>
      </c>
      <c r="H143" s="52" t="s">
        <v>35</v>
      </c>
      <c r="I143" s="52" t="s">
        <v>40</v>
      </c>
      <c r="J143" s="52" t="s">
        <v>38</v>
      </c>
      <c r="K143" s="52" t="s">
        <v>29</v>
      </c>
      <c r="L143" s="53" t="s">
        <v>280</v>
      </c>
      <c r="M143" s="52" t="s">
        <v>230</v>
      </c>
      <c r="N143" s="52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</row>
    <row r="144" spans="1:130" ht="20" x14ac:dyDescent="0.15">
      <c r="A144" s="7"/>
      <c r="B144" s="8">
        <f>B140+1</f>
        <v>225</v>
      </c>
      <c r="C144" s="8"/>
      <c r="D144" s="8"/>
      <c r="E144" s="8"/>
      <c r="F144" s="8"/>
      <c r="G144" s="10"/>
      <c r="H144" s="16" t="s">
        <v>11</v>
      </c>
      <c r="I144" s="17" t="s">
        <v>50</v>
      </c>
      <c r="J144" s="16" t="s">
        <v>23</v>
      </c>
      <c r="K144" s="16" t="s">
        <v>29</v>
      </c>
      <c r="L144" s="9"/>
      <c r="M144" s="8"/>
      <c r="N144" s="8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</row>
    <row r="145" spans="1:130" ht="23" customHeight="1" x14ac:dyDescent="0.15">
      <c r="A145" s="54" t="s">
        <v>211</v>
      </c>
      <c r="B145" s="52">
        <f>B144</f>
        <v>225</v>
      </c>
      <c r="C145" s="52"/>
      <c r="D145" s="52">
        <v>4</v>
      </c>
      <c r="E145" s="52">
        <v>1</v>
      </c>
      <c r="F145" s="64">
        <v>4.2847222222222219E-3</v>
      </c>
      <c r="G145" s="52">
        <v>7</v>
      </c>
      <c r="H145" s="52" t="s">
        <v>11</v>
      </c>
      <c r="I145" s="52" t="s">
        <v>26</v>
      </c>
      <c r="J145" s="52" t="s">
        <v>23</v>
      </c>
      <c r="K145" s="52" t="s">
        <v>29</v>
      </c>
      <c r="L145" s="53" t="s">
        <v>278</v>
      </c>
      <c r="M145" s="52" t="s">
        <v>234</v>
      </c>
      <c r="N145" s="52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</row>
    <row r="146" spans="1:130" ht="23" customHeight="1" x14ac:dyDescent="0.15">
      <c r="A146" s="54" t="s">
        <v>211</v>
      </c>
      <c r="B146" s="52">
        <f>B145</f>
        <v>225</v>
      </c>
      <c r="C146" s="52"/>
      <c r="D146" s="52">
        <v>1</v>
      </c>
      <c r="E146" s="52">
        <v>2</v>
      </c>
      <c r="F146" s="64">
        <v>4.4907407407407405E-3</v>
      </c>
      <c r="G146" s="52">
        <v>2</v>
      </c>
      <c r="H146" s="52" t="s">
        <v>11</v>
      </c>
      <c r="I146" s="52" t="s">
        <v>26</v>
      </c>
      <c r="J146" s="52" t="s">
        <v>23</v>
      </c>
      <c r="K146" s="52" t="s">
        <v>29</v>
      </c>
      <c r="L146" s="53" t="s">
        <v>282</v>
      </c>
      <c r="M146" s="52" t="s">
        <v>200</v>
      </c>
      <c r="N146" s="52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</row>
    <row r="147" spans="1:130" ht="23" customHeight="1" x14ac:dyDescent="0.15">
      <c r="A147" s="54" t="s">
        <v>211</v>
      </c>
      <c r="B147" s="52">
        <f>B146</f>
        <v>225</v>
      </c>
      <c r="C147" s="52"/>
      <c r="D147" s="52">
        <v>2</v>
      </c>
      <c r="E147" s="52">
        <v>3</v>
      </c>
      <c r="F147" s="64">
        <v>4.5561342592592589E-3</v>
      </c>
      <c r="G147" s="52">
        <v>6</v>
      </c>
      <c r="H147" s="52" t="s">
        <v>11</v>
      </c>
      <c r="I147" s="52" t="s">
        <v>26</v>
      </c>
      <c r="J147" s="52" t="s">
        <v>23</v>
      </c>
      <c r="K147" s="52" t="s">
        <v>29</v>
      </c>
      <c r="L147" s="53" t="s">
        <v>279</v>
      </c>
      <c r="M147" s="52" t="s">
        <v>232</v>
      </c>
      <c r="N147" s="52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</row>
    <row r="148" spans="1:130" s="51" customFormat="1" ht="23" customHeight="1" x14ac:dyDescent="0.15">
      <c r="A148" s="54" t="s">
        <v>211</v>
      </c>
      <c r="B148" s="52">
        <f>B147</f>
        <v>225</v>
      </c>
      <c r="C148" s="52"/>
      <c r="D148" s="52">
        <v>5</v>
      </c>
      <c r="E148" s="52">
        <v>4</v>
      </c>
      <c r="F148" s="64">
        <v>4.5983796296296293E-3</v>
      </c>
      <c r="G148" s="52">
        <v>1</v>
      </c>
      <c r="H148" s="52" t="s">
        <v>11</v>
      </c>
      <c r="I148" s="52" t="s">
        <v>26</v>
      </c>
      <c r="J148" s="52" t="s">
        <v>23</v>
      </c>
      <c r="K148" s="52" t="s">
        <v>29</v>
      </c>
      <c r="L148" s="53" t="s">
        <v>278</v>
      </c>
      <c r="M148" s="52" t="s">
        <v>233</v>
      </c>
      <c r="N148" s="52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</row>
    <row r="149" spans="1:130" s="51" customFormat="1" ht="23" customHeight="1" x14ac:dyDescent="0.15">
      <c r="A149" s="54" t="s">
        <v>211</v>
      </c>
      <c r="B149" s="52">
        <f>B148</f>
        <v>225</v>
      </c>
      <c r="C149" s="52"/>
      <c r="D149" s="52">
        <v>3</v>
      </c>
      <c r="E149" s="52">
        <v>5</v>
      </c>
      <c r="F149" s="64">
        <v>4.824189814814815E-3</v>
      </c>
      <c r="G149" s="52">
        <v>5</v>
      </c>
      <c r="H149" s="52" t="s">
        <v>11</v>
      </c>
      <c r="I149" s="52" t="s">
        <v>26</v>
      </c>
      <c r="J149" s="52" t="s">
        <v>23</v>
      </c>
      <c r="K149" s="52" t="s">
        <v>29</v>
      </c>
      <c r="L149" s="3" t="s">
        <v>300</v>
      </c>
      <c r="M149" s="2" t="s">
        <v>301</v>
      </c>
      <c r="N149" s="52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</row>
    <row r="150" spans="1:130" ht="20" x14ac:dyDescent="0.15">
      <c r="A150" s="7"/>
      <c r="B150" s="8">
        <f>B144+1</f>
        <v>226</v>
      </c>
      <c r="C150" s="8"/>
      <c r="D150" s="8"/>
      <c r="E150" s="8"/>
      <c r="F150" s="8"/>
      <c r="G150" s="10"/>
      <c r="H150" s="16" t="s">
        <v>58</v>
      </c>
      <c r="I150" s="17" t="s">
        <v>52</v>
      </c>
      <c r="J150" s="16" t="s">
        <v>25</v>
      </c>
      <c r="K150" s="16" t="s">
        <v>27</v>
      </c>
      <c r="L150" s="9"/>
      <c r="M150" s="8"/>
      <c r="N150" s="8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</row>
    <row r="151" spans="1:130" ht="45" customHeight="1" x14ac:dyDescent="0.15">
      <c r="A151" s="54" t="s">
        <v>211</v>
      </c>
      <c r="B151" s="52">
        <f>B150</f>
        <v>226</v>
      </c>
      <c r="C151" s="52"/>
      <c r="D151" s="52"/>
      <c r="E151" s="52">
        <v>1</v>
      </c>
      <c r="F151" s="64">
        <v>2.6246527777777778E-3</v>
      </c>
      <c r="G151" s="52">
        <v>5</v>
      </c>
      <c r="H151" s="52" t="s">
        <v>47</v>
      </c>
      <c r="I151" s="52" t="s">
        <v>48</v>
      </c>
      <c r="J151" s="52" t="s">
        <v>25</v>
      </c>
      <c r="K151" s="52" t="s">
        <v>27</v>
      </c>
      <c r="L151" s="53" t="s">
        <v>280</v>
      </c>
      <c r="M151" s="52" t="s">
        <v>235</v>
      </c>
      <c r="N151" s="52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</row>
    <row r="152" spans="1:130" ht="45" customHeight="1" x14ac:dyDescent="0.15">
      <c r="A152" s="54" t="s">
        <v>211</v>
      </c>
      <c r="B152" s="52">
        <f>B151</f>
        <v>226</v>
      </c>
      <c r="C152" s="52"/>
      <c r="D152" s="52"/>
      <c r="E152" s="52">
        <v>2</v>
      </c>
      <c r="F152" s="64">
        <v>2.7430555555555559E-3</v>
      </c>
      <c r="G152" s="52">
        <v>3</v>
      </c>
      <c r="H152" s="52" t="s">
        <v>47</v>
      </c>
      <c r="I152" s="52" t="s">
        <v>48</v>
      </c>
      <c r="J152" s="52" t="s">
        <v>25</v>
      </c>
      <c r="K152" s="52" t="s">
        <v>27</v>
      </c>
      <c r="L152" s="53" t="s">
        <v>279</v>
      </c>
      <c r="M152" s="52" t="s">
        <v>202</v>
      </c>
      <c r="N152" s="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</row>
    <row r="153" spans="1:130" ht="45" customHeight="1" x14ac:dyDescent="0.15">
      <c r="A153" s="54" t="s">
        <v>211</v>
      </c>
      <c r="B153" s="52">
        <f>B152</f>
        <v>226</v>
      </c>
      <c r="C153" s="52"/>
      <c r="D153" s="52"/>
      <c r="E153" s="52">
        <v>3</v>
      </c>
      <c r="F153" s="64">
        <v>2.8028935185185184E-3</v>
      </c>
      <c r="G153" s="52">
        <v>4</v>
      </c>
      <c r="H153" s="52" t="s">
        <v>47</v>
      </c>
      <c r="I153" s="52" t="s">
        <v>48</v>
      </c>
      <c r="J153" s="52" t="s">
        <v>25</v>
      </c>
      <c r="K153" s="52" t="s">
        <v>27</v>
      </c>
      <c r="L153" s="53" t="s">
        <v>286</v>
      </c>
      <c r="M153" s="52" t="s">
        <v>201</v>
      </c>
      <c r="N153" s="52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</row>
    <row r="154" spans="1:130" ht="45" customHeight="1" x14ac:dyDescent="0.15">
      <c r="A154" s="54" t="s">
        <v>211</v>
      </c>
      <c r="B154" s="52">
        <f>B153</f>
        <v>226</v>
      </c>
      <c r="C154" s="52"/>
      <c r="D154" s="52"/>
      <c r="E154" s="52">
        <v>4</v>
      </c>
      <c r="F154" s="64">
        <v>2.8510416666666667E-3</v>
      </c>
      <c r="G154" s="52">
        <v>2</v>
      </c>
      <c r="H154" s="52" t="s">
        <v>47</v>
      </c>
      <c r="I154" s="52" t="s">
        <v>48</v>
      </c>
      <c r="J154" s="52" t="s">
        <v>25</v>
      </c>
      <c r="K154" s="52" t="s">
        <v>27</v>
      </c>
      <c r="L154" s="53" t="s">
        <v>283</v>
      </c>
      <c r="M154" s="52" t="s">
        <v>203</v>
      </c>
      <c r="N154" s="52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</row>
    <row r="155" spans="1:130" ht="45" customHeight="1" x14ac:dyDescent="0.15">
      <c r="A155" s="54" t="s">
        <v>211</v>
      </c>
      <c r="B155" s="52">
        <f>B154</f>
        <v>226</v>
      </c>
      <c r="C155" s="52"/>
      <c r="D155" s="52"/>
      <c r="E155" s="52">
        <v>5</v>
      </c>
      <c r="F155" s="64">
        <v>3.2028935185185185E-3</v>
      </c>
      <c r="G155" s="52">
        <v>1</v>
      </c>
      <c r="H155" s="52" t="s">
        <v>47</v>
      </c>
      <c r="I155" s="52" t="s">
        <v>48</v>
      </c>
      <c r="J155" s="52" t="s">
        <v>25</v>
      </c>
      <c r="K155" s="52" t="s">
        <v>27</v>
      </c>
      <c r="L155" s="53" t="s">
        <v>278</v>
      </c>
      <c r="M155" s="52" t="s">
        <v>236</v>
      </c>
      <c r="N155" s="52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</row>
    <row r="156" spans="1:130" ht="20" x14ac:dyDescent="0.15">
      <c r="A156" s="7"/>
      <c r="B156" s="8">
        <f>B150+1</f>
        <v>227</v>
      </c>
      <c r="C156" s="8"/>
      <c r="D156" s="8"/>
      <c r="E156" s="8"/>
      <c r="F156" s="8"/>
      <c r="G156" s="10"/>
      <c r="H156" s="16" t="s">
        <v>35</v>
      </c>
      <c r="I156" s="17" t="s">
        <v>54</v>
      </c>
      <c r="J156" s="16" t="s">
        <v>38</v>
      </c>
      <c r="K156" s="16" t="s">
        <v>14</v>
      </c>
      <c r="L156" s="9"/>
      <c r="M156" s="8"/>
      <c r="N156" s="8" t="s">
        <v>55</v>
      </c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</row>
    <row r="157" spans="1:130" ht="45" customHeight="1" x14ac:dyDescent="0.15">
      <c r="A157" s="54" t="s">
        <v>211</v>
      </c>
      <c r="B157" s="52">
        <f t="shared" ref="B157:B162" si="8">B156</f>
        <v>227</v>
      </c>
      <c r="C157" s="52"/>
      <c r="D157" s="52"/>
      <c r="E157" s="52">
        <v>1</v>
      </c>
      <c r="F157" s="64">
        <v>4.6202546296296295E-3</v>
      </c>
      <c r="G157" s="52">
        <v>6</v>
      </c>
      <c r="H157" s="52" t="s">
        <v>35</v>
      </c>
      <c r="I157" s="52" t="s">
        <v>36</v>
      </c>
      <c r="J157" s="52" t="s">
        <v>38</v>
      </c>
      <c r="K157" s="52" t="s">
        <v>14</v>
      </c>
      <c r="L157" s="53" t="s">
        <v>136</v>
      </c>
      <c r="M157" s="52" t="s">
        <v>237</v>
      </c>
      <c r="N157" s="52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</row>
    <row r="158" spans="1:130" ht="45" customHeight="1" x14ac:dyDescent="0.15">
      <c r="A158" s="54" t="s">
        <v>211</v>
      </c>
      <c r="B158" s="52">
        <f t="shared" si="8"/>
        <v>227</v>
      </c>
      <c r="C158" s="52"/>
      <c r="D158" s="52"/>
      <c r="E158" s="52">
        <v>2</v>
      </c>
      <c r="F158" s="64">
        <v>4.6232638888888886E-3</v>
      </c>
      <c r="G158" s="52">
        <v>1</v>
      </c>
      <c r="H158" s="52" t="s">
        <v>35</v>
      </c>
      <c r="I158" s="52" t="s">
        <v>36</v>
      </c>
      <c r="J158" s="52" t="s">
        <v>38</v>
      </c>
      <c r="K158" s="52" t="s">
        <v>14</v>
      </c>
      <c r="L158" s="53" t="s">
        <v>278</v>
      </c>
      <c r="M158" s="52" t="s">
        <v>241</v>
      </c>
      <c r="N158" s="52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</row>
    <row r="159" spans="1:130" ht="45" customHeight="1" x14ac:dyDescent="0.15">
      <c r="A159" s="54" t="s">
        <v>211</v>
      </c>
      <c r="B159" s="52">
        <f t="shared" si="8"/>
        <v>227</v>
      </c>
      <c r="C159" s="52"/>
      <c r="D159" s="52"/>
      <c r="E159" s="52">
        <v>3</v>
      </c>
      <c r="F159" s="64">
        <v>4.6402777777777779E-3</v>
      </c>
      <c r="G159" s="52">
        <v>4</v>
      </c>
      <c r="H159" s="52" t="s">
        <v>35</v>
      </c>
      <c r="I159" s="52" t="s">
        <v>36</v>
      </c>
      <c r="J159" s="52" t="s">
        <v>38</v>
      </c>
      <c r="K159" s="52" t="s">
        <v>14</v>
      </c>
      <c r="L159" s="53" t="s">
        <v>281</v>
      </c>
      <c r="M159" s="52" t="s">
        <v>239</v>
      </c>
      <c r="N159" s="52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</row>
    <row r="160" spans="1:130" ht="45" customHeight="1" x14ac:dyDescent="0.15">
      <c r="A160" s="54" t="s">
        <v>211</v>
      </c>
      <c r="B160" s="52">
        <f t="shared" si="8"/>
        <v>227</v>
      </c>
      <c r="C160" s="52"/>
      <c r="D160" s="52"/>
      <c r="E160" s="52">
        <v>4</v>
      </c>
      <c r="F160" s="64">
        <v>4.7187499999999999E-3</v>
      </c>
      <c r="G160" s="52">
        <v>5</v>
      </c>
      <c r="H160" s="52" t="s">
        <v>35</v>
      </c>
      <c r="I160" s="52" t="s">
        <v>36</v>
      </c>
      <c r="J160" s="52" t="s">
        <v>38</v>
      </c>
      <c r="K160" s="52" t="s">
        <v>14</v>
      </c>
      <c r="L160" s="53" t="s">
        <v>281</v>
      </c>
      <c r="M160" s="52" t="s">
        <v>238</v>
      </c>
      <c r="N160" s="52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</row>
    <row r="161" spans="1:126" ht="45" customHeight="1" x14ac:dyDescent="0.15">
      <c r="A161" s="54" t="s">
        <v>211</v>
      </c>
      <c r="B161" s="52">
        <f t="shared" si="8"/>
        <v>227</v>
      </c>
      <c r="C161" s="52"/>
      <c r="D161" s="52"/>
      <c r="E161" s="52">
        <v>5</v>
      </c>
      <c r="F161" s="64">
        <v>4.8435185185185187E-3</v>
      </c>
      <c r="G161" s="52">
        <v>3</v>
      </c>
      <c r="H161" s="52" t="s">
        <v>35</v>
      </c>
      <c r="I161" s="52" t="s">
        <v>36</v>
      </c>
      <c r="J161" s="52" t="s">
        <v>38</v>
      </c>
      <c r="K161" s="52" t="s">
        <v>14</v>
      </c>
      <c r="L161" s="53" t="s">
        <v>279</v>
      </c>
      <c r="M161" s="52" t="s">
        <v>240</v>
      </c>
      <c r="N161" s="52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</row>
    <row r="162" spans="1:126" ht="45" customHeight="1" x14ac:dyDescent="0.15">
      <c r="A162" s="54" t="s">
        <v>211</v>
      </c>
      <c r="B162" s="52">
        <f t="shared" si="8"/>
        <v>227</v>
      </c>
      <c r="C162" s="52"/>
      <c r="D162" s="52"/>
      <c r="E162" s="52">
        <v>6</v>
      </c>
      <c r="F162" s="64">
        <v>4.8876157407407401E-3</v>
      </c>
      <c r="G162" s="52">
        <v>2</v>
      </c>
      <c r="H162" s="52" t="s">
        <v>35</v>
      </c>
      <c r="I162" s="52" t="s">
        <v>36</v>
      </c>
      <c r="J162" s="52" t="s">
        <v>38</v>
      </c>
      <c r="K162" s="52" t="s">
        <v>14</v>
      </c>
      <c r="L162" s="53" t="s">
        <v>278</v>
      </c>
      <c r="M162" s="2" t="s">
        <v>302</v>
      </c>
      <c r="N162" s="5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</row>
    <row r="163" spans="1:126" ht="21" customHeight="1" x14ac:dyDescent="0.15">
      <c r="A163" s="7"/>
      <c r="B163" s="8">
        <f>B156+1</f>
        <v>228</v>
      </c>
      <c r="C163" s="8"/>
      <c r="D163" s="8"/>
      <c r="E163" s="8"/>
      <c r="F163" s="8"/>
      <c r="G163" s="10"/>
      <c r="H163" s="16" t="s">
        <v>35</v>
      </c>
      <c r="I163" s="17" t="s">
        <v>53</v>
      </c>
      <c r="J163" s="16" t="s">
        <v>37</v>
      </c>
      <c r="K163" s="16" t="s">
        <v>14</v>
      </c>
      <c r="L163" s="9"/>
      <c r="M163" s="8"/>
      <c r="N163" s="8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</row>
    <row r="164" spans="1:126" ht="20.25" customHeight="1" x14ac:dyDescent="0.15">
      <c r="A164" s="7"/>
      <c r="B164" s="8">
        <f>B163+1</f>
        <v>229</v>
      </c>
      <c r="C164" s="8"/>
      <c r="D164" s="8"/>
      <c r="E164" s="8"/>
      <c r="F164" s="8"/>
      <c r="G164" s="10"/>
      <c r="H164" s="16" t="s">
        <v>11</v>
      </c>
      <c r="I164" s="17" t="s">
        <v>54</v>
      </c>
      <c r="J164" s="16" t="s">
        <v>25</v>
      </c>
      <c r="K164" s="16" t="s">
        <v>14</v>
      </c>
      <c r="L164" s="9"/>
      <c r="M164" s="8"/>
      <c r="N164" s="8" t="s">
        <v>55</v>
      </c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</row>
    <row r="165" spans="1:126" ht="45" customHeight="1" x14ac:dyDescent="0.15">
      <c r="A165" s="54" t="s">
        <v>211</v>
      </c>
      <c r="B165" s="52">
        <f>B164</f>
        <v>229</v>
      </c>
      <c r="C165" s="52"/>
      <c r="D165" s="52"/>
      <c r="E165" s="52">
        <v>1</v>
      </c>
      <c r="F165" s="64">
        <v>5.0055555555555556E-3</v>
      </c>
      <c r="G165" s="52">
        <v>4</v>
      </c>
      <c r="H165" s="52" t="s">
        <v>11</v>
      </c>
      <c r="I165" s="52" t="s">
        <v>12</v>
      </c>
      <c r="J165" s="52" t="s">
        <v>25</v>
      </c>
      <c r="K165" s="52" t="s">
        <v>14</v>
      </c>
      <c r="L165" s="3" t="s">
        <v>272</v>
      </c>
      <c r="M165" s="2" t="s">
        <v>273</v>
      </c>
      <c r="N165" s="52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</row>
    <row r="166" spans="1:126" ht="45" customHeight="1" x14ac:dyDescent="0.15">
      <c r="A166" s="54" t="s">
        <v>211</v>
      </c>
      <c r="B166" s="52">
        <f>B165</f>
        <v>229</v>
      </c>
      <c r="C166" s="52"/>
      <c r="D166" s="52"/>
      <c r="E166" s="52">
        <v>2</v>
      </c>
      <c r="F166" s="64">
        <v>5.1347222222222219E-3</v>
      </c>
      <c r="G166" s="52">
        <v>3</v>
      </c>
      <c r="H166" s="52" t="s">
        <v>11</v>
      </c>
      <c r="I166" s="52" t="s">
        <v>12</v>
      </c>
      <c r="J166" s="52" t="s">
        <v>25</v>
      </c>
      <c r="K166" s="52" t="s">
        <v>14</v>
      </c>
      <c r="L166" s="53" t="s">
        <v>281</v>
      </c>
      <c r="M166" s="52" t="s">
        <v>242</v>
      </c>
      <c r="N166" s="52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</row>
    <row r="167" spans="1:126" ht="45" customHeight="1" x14ac:dyDescent="0.15">
      <c r="A167" s="54" t="s">
        <v>211</v>
      </c>
      <c r="B167" s="52">
        <f>B166</f>
        <v>229</v>
      </c>
      <c r="C167" s="52"/>
      <c r="D167" s="52"/>
      <c r="E167" s="52">
        <v>3</v>
      </c>
      <c r="F167" s="64">
        <v>5.205902777777778E-3</v>
      </c>
      <c r="G167" s="52">
        <v>1</v>
      </c>
      <c r="H167" s="52" t="s">
        <v>11</v>
      </c>
      <c r="I167" s="52" t="s">
        <v>12</v>
      </c>
      <c r="J167" s="52" t="s">
        <v>25</v>
      </c>
      <c r="K167" s="52" t="s">
        <v>14</v>
      </c>
      <c r="L167" s="53" t="s">
        <v>249</v>
      </c>
      <c r="M167" s="52" t="s">
        <v>248</v>
      </c>
      <c r="N167" s="52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</row>
    <row r="168" spans="1:126" ht="45" customHeight="1" x14ac:dyDescent="0.15">
      <c r="A168" s="54" t="s">
        <v>211</v>
      </c>
      <c r="B168" s="52">
        <f>B167</f>
        <v>229</v>
      </c>
      <c r="C168" s="52"/>
      <c r="D168" s="52"/>
      <c r="E168" s="52">
        <v>4</v>
      </c>
      <c r="F168" s="64">
        <v>5.5199074074074074E-3</v>
      </c>
      <c r="G168" s="52">
        <v>2</v>
      </c>
      <c r="H168" s="52" t="s">
        <v>11</v>
      </c>
      <c r="I168" s="52" t="s">
        <v>12</v>
      </c>
      <c r="J168" s="52" t="s">
        <v>25</v>
      </c>
      <c r="K168" s="52" t="s">
        <v>14</v>
      </c>
      <c r="L168" s="3" t="s">
        <v>304</v>
      </c>
      <c r="M168" s="2" t="s">
        <v>303</v>
      </c>
      <c r="N168" s="52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</row>
    <row r="169" spans="1:126" ht="20.25" customHeight="1" x14ac:dyDescent="0.15">
      <c r="A169" s="7"/>
      <c r="B169" s="8">
        <f>B164+1</f>
        <v>230</v>
      </c>
      <c r="C169" s="8"/>
      <c r="D169" s="8"/>
      <c r="E169" s="8"/>
      <c r="F169" s="8"/>
      <c r="G169" s="10"/>
      <c r="H169" s="16" t="s">
        <v>11</v>
      </c>
      <c r="I169" s="17" t="s">
        <v>56</v>
      </c>
      <c r="J169" s="16" t="s">
        <v>13</v>
      </c>
      <c r="K169" s="16" t="s">
        <v>14</v>
      </c>
      <c r="L169" s="9"/>
      <c r="M169" s="8"/>
      <c r="N169" s="8"/>
      <c r="O169"/>
      <c r="P169"/>
      <c r="Q169"/>
      <c r="R169"/>
      <c r="S169"/>
      <c r="T169"/>
      <c r="U169"/>
      <c r="V169"/>
      <c r="W169" s="55" t="s">
        <v>139</v>
      </c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</row>
    <row r="170" spans="1:126" ht="13" customHeight="1" x14ac:dyDescent="0.15">
      <c r="A170" s="54" t="s">
        <v>211</v>
      </c>
      <c r="B170" s="52">
        <f>B169</f>
        <v>230</v>
      </c>
      <c r="C170" s="52"/>
      <c r="D170" s="52"/>
      <c r="E170" s="52">
        <v>1</v>
      </c>
      <c r="F170" s="64">
        <v>5.97511574074074E-3</v>
      </c>
      <c r="G170" s="52">
        <v>1</v>
      </c>
      <c r="H170" s="52" t="s">
        <v>11</v>
      </c>
      <c r="I170" s="52" t="s">
        <v>34</v>
      </c>
      <c r="J170" s="52" t="s">
        <v>13</v>
      </c>
      <c r="K170" s="52" t="s">
        <v>14</v>
      </c>
      <c r="L170" s="53" t="s">
        <v>115</v>
      </c>
      <c r="M170" s="52" t="s">
        <v>123</v>
      </c>
      <c r="N170" s="52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</row>
    <row r="171" spans="1:126" ht="13" customHeight="1" x14ac:dyDescent="0.15">
      <c r="A171" s="54" t="s">
        <v>211</v>
      </c>
      <c r="B171" s="52">
        <f>B170</f>
        <v>230</v>
      </c>
      <c r="C171" s="52"/>
      <c r="D171" s="52"/>
      <c r="E171" s="52">
        <v>2</v>
      </c>
      <c r="F171" s="64">
        <v>6.1996527777777788E-3</v>
      </c>
      <c r="G171" s="52">
        <v>3</v>
      </c>
      <c r="H171" s="52" t="s">
        <v>11</v>
      </c>
      <c r="I171" s="52" t="s">
        <v>34</v>
      </c>
      <c r="J171" s="52" t="s">
        <v>13</v>
      </c>
      <c r="K171" s="52" t="s">
        <v>14</v>
      </c>
      <c r="L171" s="53" t="s">
        <v>42</v>
      </c>
      <c r="M171" s="52" t="s">
        <v>196</v>
      </c>
      <c r="N171" s="52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</row>
    <row r="172" spans="1:126" ht="13" customHeight="1" x14ac:dyDescent="0.15">
      <c r="A172" s="54" t="s">
        <v>211</v>
      </c>
      <c r="B172" s="52">
        <f>B171</f>
        <v>230</v>
      </c>
      <c r="C172" s="52"/>
      <c r="D172" s="52"/>
      <c r="E172" s="52">
        <v>3</v>
      </c>
      <c r="F172" s="64">
        <v>6.6094907407407413E-3</v>
      </c>
      <c r="G172" s="52">
        <v>2</v>
      </c>
      <c r="H172" s="52" t="s">
        <v>11</v>
      </c>
      <c r="I172" s="52" t="s">
        <v>34</v>
      </c>
      <c r="J172" s="52" t="s">
        <v>13</v>
      </c>
      <c r="K172" s="52" t="s">
        <v>14</v>
      </c>
      <c r="L172" s="53" t="s">
        <v>42</v>
      </c>
      <c r="M172" s="52" t="s">
        <v>205</v>
      </c>
      <c r="N172" s="5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</row>
    <row r="173" spans="1:126" ht="20" x14ac:dyDescent="0.15">
      <c r="A173" s="7"/>
      <c r="B173" s="8">
        <f>B169+1</f>
        <v>231</v>
      </c>
      <c r="C173" s="8"/>
      <c r="D173" s="8"/>
      <c r="E173" s="8"/>
      <c r="F173" s="8"/>
      <c r="G173" s="10"/>
      <c r="H173" s="16" t="s">
        <v>11</v>
      </c>
      <c r="I173" s="17" t="s">
        <v>53</v>
      </c>
      <c r="J173" s="16" t="s">
        <v>37</v>
      </c>
      <c r="K173" s="16" t="s">
        <v>14</v>
      </c>
      <c r="L173" s="9"/>
      <c r="M173" s="8"/>
      <c r="N173" s="8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</row>
    <row r="174" spans="1:126" ht="20" x14ac:dyDescent="0.15">
      <c r="A174" s="7"/>
      <c r="B174" s="8">
        <f>B173+1</f>
        <v>232</v>
      </c>
      <c r="C174" s="8"/>
      <c r="D174" s="8"/>
      <c r="E174" s="8"/>
      <c r="F174" s="8"/>
      <c r="G174" s="10"/>
      <c r="H174" s="16" t="s">
        <v>35</v>
      </c>
      <c r="I174" s="17" t="s">
        <v>50</v>
      </c>
      <c r="J174" s="16" t="s">
        <v>25</v>
      </c>
      <c r="K174" s="16" t="s">
        <v>29</v>
      </c>
      <c r="L174" s="9"/>
      <c r="M174" s="8"/>
      <c r="N174" s="8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</row>
    <row r="175" spans="1:126" ht="45" customHeight="1" x14ac:dyDescent="0.15">
      <c r="A175" s="54" t="s">
        <v>211</v>
      </c>
      <c r="B175" s="52">
        <f>B174</f>
        <v>232</v>
      </c>
      <c r="C175" s="52"/>
      <c r="D175" s="52"/>
      <c r="E175" s="52">
        <v>1</v>
      </c>
      <c r="F175" s="64">
        <v>3.5964120370370369E-3</v>
      </c>
      <c r="G175" s="52">
        <v>2</v>
      </c>
      <c r="H175" s="52" t="s">
        <v>35</v>
      </c>
      <c r="I175" s="52" t="s">
        <v>40</v>
      </c>
      <c r="J175" s="52" t="s">
        <v>25</v>
      </c>
      <c r="K175" s="52" t="s">
        <v>29</v>
      </c>
      <c r="L175" s="53" t="s">
        <v>284</v>
      </c>
      <c r="M175" s="52" t="s">
        <v>207</v>
      </c>
      <c r="N175" s="52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</row>
    <row r="176" spans="1:126" ht="45" customHeight="1" x14ac:dyDescent="0.15">
      <c r="A176" s="54" t="s">
        <v>211</v>
      </c>
      <c r="B176" s="52">
        <f>B175</f>
        <v>232</v>
      </c>
      <c r="C176" s="52"/>
      <c r="D176" s="52"/>
      <c r="E176" s="52">
        <v>2</v>
      </c>
      <c r="F176" s="64">
        <v>3.7469907407407413E-3</v>
      </c>
      <c r="G176" s="52">
        <v>4</v>
      </c>
      <c r="H176" s="52" t="s">
        <v>35</v>
      </c>
      <c r="I176" s="52" t="s">
        <v>40</v>
      </c>
      <c r="J176" s="52" t="s">
        <v>25</v>
      </c>
      <c r="K176" s="52" t="s">
        <v>29</v>
      </c>
      <c r="L176" s="3" t="s">
        <v>274</v>
      </c>
      <c r="M176" s="2" t="s">
        <v>275</v>
      </c>
      <c r="N176" s="52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</row>
    <row r="177" spans="1:127" ht="45" customHeight="1" x14ac:dyDescent="0.15">
      <c r="A177" s="54" t="s">
        <v>211</v>
      </c>
      <c r="B177" s="52">
        <f>B176</f>
        <v>232</v>
      </c>
      <c r="C177" s="52"/>
      <c r="D177" s="52"/>
      <c r="E177" s="52">
        <v>3</v>
      </c>
      <c r="F177" s="64">
        <v>3.8009259259259263E-3</v>
      </c>
      <c r="G177" s="52">
        <v>1</v>
      </c>
      <c r="H177" s="52" t="s">
        <v>35</v>
      </c>
      <c r="I177" s="52" t="s">
        <v>40</v>
      </c>
      <c r="J177" s="52" t="s">
        <v>25</v>
      </c>
      <c r="K177" s="52" t="s">
        <v>29</v>
      </c>
      <c r="L177" s="53" t="s">
        <v>283</v>
      </c>
      <c r="M177" s="52" t="s">
        <v>208</v>
      </c>
      <c r="N177" s="52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</row>
    <row r="178" spans="1:127" ht="45" customHeight="1" x14ac:dyDescent="0.15">
      <c r="A178" s="54" t="s">
        <v>211</v>
      </c>
      <c r="B178" s="52">
        <f>B177</f>
        <v>232</v>
      </c>
      <c r="C178" s="52"/>
      <c r="D178" s="52"/>
      <c r="E178" s="52">
        <v>4</v>
      </c>
      <c r="F178" s="64">
        <v>3.9476851851851852E-3</v>
      </c>
      <c r="G178" s="52">
        <v>3</v>
      </c>
      <c r="H178" s="52" t="s">
        <v>35</v>
      </c>
      <c r="I178" s="52" t="s">
        <v>40</v>
      </c>
      <c r="J178" s="52" t="s">
        <v>25</v>
      </c>
      <c r="K178" s="52" t="s">
        <v>29</v>
      </c>
      <c r="L178" s="53" t="s">
        <v>287</v>
      </c>
      <c r="M178" s="52" t="s">
        <v>206</v>
      </c>
      <c r="N178" s="52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</row>
    <row r="179" spans="1:127" s="15" customFormat="1" ht="20" x14ac:dyDescent="0.15">
      <c r="A179" s="7"/>
      <c r="B179" s="8">
        <f>B174+1</f>
        <v>233</v>
      </c>
      <c r="C179" s="8"/>
      <c r="D179" s="8"/>
      <c r="E179" s="8"/>
      <c r="F179" s="8"/>
      <c r="G179" s="10"/>
      <c r="H179" s="16" t="s">
        <v>58</v>
      </c>
      <c r="I179" s="17" t="s">
        <v>58</v>
      </c>
      <c r="J179" s="16" t="s">
        <v>39</v>
      </c>
      <c r="K179" s="16" t="s">
        <v>27</v>
      </c>
      <c r="L179" s="9"/>
      <c r="M179" s="8"/>
      <c r="N179" s="8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21"/>
    </row>
    <row r="180" spans="1:127" ht="102" customHeight="1" x14ac:dyDescent="0.15">
      <c r="A180" s="54" t="s">
        <v>211</v>
      </c>
      <c r="B180" s="52">
        <v>233</v>
      </c>
      <c r="C180" s="52"/>
      <c r="D180" s="52"/>
      <c r="E180" s="52">
        <v>1</v>
      </c>
      <c r="F180" s="64">
        <v>2.493402777777778E-3</v>
      </c>
      <c r="G180" s="52">
        <v>1</v>
      </c>
      <c r="H180" s="52" t="s">
        <v>47</v>
      </c>
      <c r="I180" s="52" t="s">
        <v>58</v>
      </c>
      <c r="J180" s="52" t="s">
        <v>39</v>
      </c>
      <c r="K180" s="52" t="s">
        <v>27</v>
      </c>
      <c r="L180" s="53" t="s">
        <v>278</v>
      </c>
      <c r="M180" s="2" t="s">
        <v>305</v>
      </c>
      <c r="N180" s="52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</row>
    <row r="181" spans="1:127" ht="102" customHeight="1" x14ac:dyDescent="0.15">
      <c r="A181" s="54" t="s">
        <v>211</v>
      </c>
      <c r="B181" s="52">
        <v>235</v>
      </c>
      <c r="C181" s="52"/>
      <c r="D181" s="52"/>
      <c r="E181" s="52">
        <v>2</v>
      </c>
      <c r="F181" s="64">
        <v>2.5885416666666665E-3</v>
      </c>
      <c r="G181" s="52">
        <v>2</v>
      </c>
      <c r="H181" s="52" t="s">
        <v>35</v>
      </c>
      <c r="I181" s="52" t="s">
        <v>58</v>
      </c>
      <c r="J181" s="52" t="s">
        <v>39</v>
      </c>
      <c r="K181" s="2" t="s">
        <v>27</v>
      </c>
      <c r="L181" s="53" t="s">
        <v>280</v>
      </c>
      <c r="M181" s="2" t="s">
        <v>295</v>
      </c>
      <c r="N181" s="52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</row>
    <row r="182" spans="1:127" ht="20" x14ac:dyDescent="0.15">
      <c r="A182" s="7"/>
      <c r="B182" s="8">
        <f>B179+1</f>
        <v>234</v>
      </c>
      <c r="C182" s="8"/>
      <c r="D182" s="8"/>
      <c r="E182" s="8"/>
      <c r="F182" s="8"/>
      <c r="G182" s="10"/>
      <c r="H182" s="16" t="s">
        <v>35</v>
      </c>
      <c r="I182" s="17" t="s">
        <v>57</v>
      </c>
      <c r="J182" s="16" t="s">
        <v>13</v>
      </c>
      <c r="K182" s="16" t="s">
        <v>27</v>
      </c>
      <c r="L182" s="9"/>
      <c r="M182" s="8"/>
      <c r="N182" s="8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</row>
    <row r="183" spans="1:127" ht="20" x14ac:dyDescent="0.15">
      <c r="A183" s="7"/>
      <c r="B183" s="8">
        <f>B182+1</f>
        <v>235</v>
      </c>
      <c r="C183" s="8"/>
      <c r="D183" s="8"/>
      <c r="E183" s="8"/>
      <c r="F183" s="8"/>
      <c r="G183" s="10"/>
      <c r="H183" s="16" t="s">
        <v>35</v>
      </c>
      <c r="I183" s="17" t="s">
        <v>50</v>
      </c>
      <c r="J183" s="16" t="s">
        <v>39</v>
      </c>
      <c r="K183" s="16" t="s">
        <v>29</v>
      </c>
      <c r="L183" s="9"/>
      <c r="M183" s="8"/>
      <c r="N183" s="8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</row>
    <row r="184" spans="1:127" ht="20" x14ac:dyDescent="0.15">
      <c r="A184" s="7"/>
      <c r="B184" s="8">
        <f>B183+1</f>
        <v>236</v>
      </c>
      <c r="C184" s="8"/>
      <c r="D184" s="8"/>
      <c r="E184" s="8"/>
      <c r="F184" s="8"/>
      <c r="G184" s="10"/>
      <c r="H184" s="16" t="s">
        <v>11</v>
      </c>
      <c r="I184" s="17" t="s">
        <v>57</v>
      </c>
      <c r="J184" s="16" t="s">
        <v>23</v>
      </c>
      <c r="K184" s="16" t="s">
        <v>27</v>
      </c>
      <c r="L184" s="9"/>
      <c r="M184" s="8"/>
      <c r="N184" s="8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</row>
    <row r="185" spans="1:127" ht="23" customHeight="1" x14ac:dyDescent="0.15">
      <c r="A185" s="54" t="s">
        <v>211</v>
      </c>
      <c r="B185" s="52">
        <f>B184</f>
        <v>236</v>
      </c>
      <c r="C185" s="52"/>
      <c r="D185" s="52"/>
      <c r="E185" s="52">
        <v>1</v>
      </c>
      <c r="F185" s="64">
        <v>3.1539351851851854E-3</v>
      </c>
      <c r="G185" s="52">
        <v>1</v>
      </c>
      <c r="H185" s="52" t="s">
        <v>11</v>
      </c>
      <c r="I185" s="2" t="s">
        <v>276</v>
      </c>
      <c r="J185" s="52" t="s">
        <v>23</v>
      </c>
      <c r="K185" s="52" t="s">
        <v>27</v>
      </c>
      <c r="L185" s="53" t="s">
        <v>280</v>
      </c>
      <c r="M185" s="52" t="s">
        <v>209</v>
      </c>
      <c r="N185" s="52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</row>
    <row r="186" spans="1:127" ht="45" customHeight="1" x14ac:dyDescent="0.15">
      <c r="A186" s="54" t="s">
        <v>211</v>
      </c>
      <c r="B186" s="52">
        <f>B185</f>
        <v>236</v>
      </c>
      <c r="C186" s="52"/>
      <c r="D186" s="52"/>
      <c r="E186" s="52">
        <v>2</v>
      </c>
      <c r="F186" s="64">
        <v>3.2377314814814816E-3</v>
      </c>
      <c r="G186" s="52">
        <v>2</v>
      </c>
      <c r="H186" s="52" t="s">
        <v>11</v>
      </c>
      <c r="I186" s="2" t="s">
        <v>277</v>
      </c>
      <c r="J186" s="2" t="s">
        <v>25</v>
      </c>
      <c r="K186" s="52" t="s">
        <v>27</v>
      </c>
      <c r="L186" s="53" t="s">
        <v>280</v>
      </c>
      <c r="M186" s="52" t="s">
        <v>257</v>
      </c>
      <c r="N186" s="52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</row>
    <row r="187" spans="1:127" ht="45" customHeight="1" x14ac:dyDescent="0.15">
      <c r="A187" s="54" t="s">
        <v>140</v>
      </c>
      <c r="B187" s="52">
        <f>B186</f>
        <v>236</v>
      </c>
      <c r="C187" s="52"/>
      <c r="D187" s="52"/>
      <c r="E187" s="52">
        <v>3</v>
      </c>
      <c r="F187" s="64">
        <v>3.4365740740740745E-3</v>
      </c>
      <c r="G187" s="52">
        <v>3</v>
      </c>
      <c r="H187" s="52" t="s">
        <v>11</v>
      </c>
      <c r="I187" s="52" t="s">
        <v>277</v>
      </c>
      <c r="J187" s="52" t="s">
        <v>25</v>
      </c>
      <c r="K187" s="52" t="s">
        <v>27</v>
      </c>
      <c r="L187" s="53" t="s">
        <v>41</v>
      </c>
      <c r="M187" s="52" t="s">
        <v>250</v>
      </c>
      <c r="N187" s="52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</row>
    <row r="188" spans="1:127" ht="20" x14ac:dyDescent="0.15">
      <c r="A188" s="7"/>
      <c r="B188" s="8">
        <f>B184+1</f>
        <v>237</v>
      </c>
      <c r="C188" s="8"/>
      <c r="D188" s="8"/>
      <c r="E188" s="8"/>
      <c r="F188" s="8"/>
      <c r="G188" s="10"/>
      <c r="H188" s="16" t="s">
        <v>11</v>
      </c>
      <c r="I188" s="17" t="s">
        <v>117</v>
      </c>
      <c r="J188" s="16" t="s">
        <v>23</v>
      </c>
      <c r="K188" s="16" t="s">
        <v>14</v>
      </c>
      <c r="L188" s="9"/>
      <c r="M188" s="8"/>
      <c r="N188" s="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</row>
    <row r="189" spans="1:127" ht="20" x14ac:dyDescent="0.15">
      <c r="A189" s="7"/>
      <c r="B189" s="8">
        <f>B188+1</f>
        <v>238</v>
      </c>
      <c r="C189" s="8"/>
      <c r="D189" s="8"/>
      <c r="E189" s="8"/>
      <c r="F189" s="8"/>
      <c r="G189" s="10"/>
      <c r="H189" s="16" t="s">
        <v>35</v>
      </c>
      <c r="I189" s="17" t="s">
        <v>117</v>
      </c>
      <c r="J189" s="16" t="s">
        <v>23</v>
      </c>
      <c r="K189" s="16" t="s">
        <v>14</v>
      </c>
      <c r="L189" s="9"/>
      <c r="M189" s="8"/>
      <c r="N189" s="8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</row>
    <row r="190" spans="1:127" s="15" customFormat="1" ht="20" x14ac:dyDescent="0.15">
      <c r="A190" s="7"/>
      <c r="B190" s="8">
        <f>B189+1</f>
        <v>239</v>
      </c>
      <c r="C190" s="8"/>
      <c r="D190" s="8"/>
      <c r="E190" s="8"/>
      <c r="F190" s="8"/>
      <c r="G190" s="10"/>
      <c r="H190" s="16" t="s">
        <v>35</v>
      </c>
      <c r="I190" s="17" t="s">
        <v>53</v>
      </c>
      <c r="J190" s="16" t="s">
        <v>25</v>
      </c>
      <c r="K190" s="16" t="s">
        <v>14</v>
      </c>
      <c r="L190" s="9"/>
      <c r="M190" s="8"/>
      <c r="N190" s="8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21"/>
    </row>
    <row r="191" spans="1:127" ht="20" x14ac:dyDescent="0.15">
      <c r="A191" s="7"/>
      <c r="B191" s="8">
        <f>B190+1</f>
        <v>240</v>
      </c>
      <c r="C191" s="8"/>
      <c r="D191" s="8"/>
      <c r="E191" s="8"/>
      <c r="F191" s="8"/>
      <c r="G191" s="10"/>
      <c r="H191" s="16" t="s">
        <v>11</v>
      </c>
      <c r="I191" s="17" t="s">
        <v>57</v>
      </c>
      <c r="J191" s="16" t="s">
        <v>13</v>
      </c>
      <c r="K191" s="16" t="s">
        <v>27</v>
      </c>
      <c r="L191" s="9"/>
      <c r="M191" s="8"/>
      <c r="N191" s="8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</row>
    <row r="192" spans="1:127" ht="20" x14ac:dyDescent="0.15">
      <c r="A192" s="7"/>
      <c r="B192" s="8">
        <f>B191+1</f>
        <v>241</v>
      </c>
      <c r="C192" s="8"/>
      <c r="D192" s="8"/>
      <c r="E192" s="8"/>
      <c r="F192" s="8"/>
      <c r="G192" s="10"/>
      <c r="H192" s="16" t="s">
        <v>35</v>
      </c>
      <c r="I192" s="17" t="s">
        <v>135</v>
      </c>
      <c r="J192" s="16" t="s">
        <v>39</v>
      </c>
      <c r="K192" s="16" t="s">
        <v>14</v>
      </c>
      <c r="L192" s="9"/>
      <c r="M192" s="8"/>
      <c r="N192" s="8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</row>
    <row r="193" spans="1:130" ht="102" customHeight="1" x14ac:dyDescent="0.15">
      <c r="A193" s="54" t="s">
        <v>211</v>
      </c>
      <c r="B193" s="52">
        <f>B192</f>
        <v>241</v>
      </c>
      <c r="C193" s="52"/>
      <c r="D193" s="64"/>
      <c r="E193" s="52">
        <v>1</v>
      </c>
      <c r="F193" s="64">
        <v>4.4837962962962965E-3</v>
      </c>
      <c r="G193" s="52">
        <v>2</v>
      </c>
      <c r="H193" s="52" t="s">
        <v>35</v>
      </c>
      <c r="I193" s="52" t="s">
        <v>244</v>
      </c>
      <c r="J193" s="52" t="s">
        <v>39</v>
      </c>
      <c r="K193" s="52" t="s">
        <v>14</v>
      </c>
      <c r="L193" s="53" t="s">
        <v>281</v>
      </c>
      <c r="M193" s="52" t="s">
        <v>243</v>
      </c>
      <c r="N193" s="52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</row>
    <row r="194" spans="1:130" ht="102" customHeight="1" x14ac:dyDescent="0.15">
      <c r="A194" s="54" t="s">
        <v>211</v>
      </c>
      <c r="B194" s="52">
        <f>B193</f>
        <v>241</v>
      </c>
      <c r="C194" s="52"/>
      <c r="D194" s="64"/>
      <c r="E194" s="52">
        <v>2</v>
      </c>
      <c r="F194" s="64">
        <v>4.6018518518518518E-3</v>
      </c>
      <c r="G194" s="52">
        <v>1</v>
      </c>
      <c r="H194" s="52" t="s">
        <v>35</v>
      </c>
      <c r="I194" s="52" t="s">
        <v>244</v>
      </c>
      <c r="J194" s="52" t="s">
        <v>39</v>
      </c>
      <c r="K194" s="52" t="s">
        <v>14</v>
      </c>
      <c r="L194" s="53" t="s">
        <v>279</v>
      </c>
      <c r="M194" s="52" t="s">
        <v>245</v>
      </c>
      <c r="N194" s="52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</row>
    <row r="195" spans="1:130" ht="102" customHeight="1" x14ac:dyDescent="0.15">
      <c r="A195" s="54" t="s">
        <v>211</v>
      </c>
      <c r="B195" s="52">
        <f>B194</f>
        <v>241</v>
      </c>
      <c r="C195" s="52"/>
      <c r="D195" s="52"/>
      <c r="E195" s="52">
        <v>3</v>
      </c>
      <c r="F195" s="64">
        <v>5.5921296296296301E-3</v>
      </c>
      <c r="G195" s="52">
        <v>2</v>
      </c>
      <c r="H195" s="52" t="s">
        <v>35</v>
      </c>
      <c r="I195" s="2" t="s">
        <v>297</v>
      </c>
      <c r="J195" s="52" t="s">
        <v>39</v>
      </c>
      <c r="K195" s="52" t="s">
        <v>14</v>
      </c>
      <c r="L195" s="3" t="s">
        <v>296</v>
      </c>
      <c r="M195" s="2" t="s">
        <v>320</v>
      </c>
      <c r="N195" s="52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</row>
    <row r="196" spans="1:130" x14ac:dyDescent="0.1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"/>
      <c r="M196" s="2"/>
      <c r="N196" s="2"/>
    </row>
    <row r="197" spans="1:130" x14ac:dyDescent="0.1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2"/>
      <c r="N197" s="2"/>
    </row>
    <row r="198" spans="1:130" x14ac:dyDescent="0.15">
      <c r="A198" s="12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4"/>
      <c r="M198" s="13"/>
      <c r="N198" s="13"/>
    </row>
    <row r="199" spans="1:130" x14ac:dyDescent="0.1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"/>
      <c r="M199" s="2"/>
      <c r="N199" s="2"/>
    </row>
    <row r="200" spans="1:130" x14ac:dyDescent="0.1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2"/>
      <c r="N200" s="2"/>
    </row>
    <row r="201" spans="1:130" x14ac:dyDescent="0.1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  <c r="M201" s="2"/>
      <c r="N201" s="2"/>
      <c r="DW201" s="18"/>
      <c r="DX201" s="18"/>
      <c r="DY201" s="18"/>
      <c r="DZ201" s="18"/>
    </row>
    <row r="202" spans="1:130" x14ac:dyDescent="0.1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"/>
      <c r="M202" s="2"/>
      <c r="N202" s="2"/>
      <c r="DW202" s="18"/>
      <c r="DX202" s="18"/>
      <c r="DY202" s="18"/>
      <c r="DZ202" s="18"/>
    </row>
    <row r="203" spans="1:130" x14ac:dyDescent="0.1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20" t="s">
        <v>59</v>
      </c>
      <c r="N203" s="20"/>
    </row>
    <row r="204" spans="1:130" x14ac:dyDescent="0.1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20" t="s">
        <v>60</v>
      </c>
      <c r="N204" s="20"/>
    </row>
    <row r="205" spans="1:130" x14ac:dyDescent="0.1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2"/>
      <c r="N205" s="2"/>
    </row>
    <row r="206" spans="1:130" x14ac:dyDescent="0.1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2"/>
      <c r="N206" s="2"/>
    </row>
    <row r="207" spans="1:130" x14ac:dyDescent="0.1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2"/>
      <c r="N207" s="2"/>
    </row>
    <row r="208" spans="1:130" x14ac:dyDescent="0.1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2"/>
      <c r="N208" s="2"/>
    </row>
    <row r="209" spans="1:14" x14ac:dyDescent="0.1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  <c r="M209" s="2"/>
      <c r="N209" s="2"/>
    </row>
    <row r="210" spans="1:14" x14ac:dyDescent="0.1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  <c r="M210" s="2"/>
      <c r="N210" s="2"/>
    </row>
    <row r="211" spans="1:14" x14ac:dyDescent="0.1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2"/>
      <c r="N211" s="2"/>
    </row>
    <row r="212" spans="1:14" x14ac:dyDescent="0.1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  <c r="M212" s="2"/>
      <c r="N212" s="2"/>
    </row>
    <row r="213" spans="1:14" x14ac:dyDescent="0.1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2"/>
      <c r="N213" s="2"/>
    </row>
    <row r="214" spans="1:14" x14ac:dyDescent="0.15">
      <c r="G214" s="2"/>
      <c r="H214" s="2"/>
      <c r="I214" s="2"/>
      <c r="J214" s="2"/>
      <c r="K214" s="2"/>
      <c r="L214" s="3"/>
      <c r="M214" s="2"/>
      <c r="N214" s="2"/>
    </row>
    <row r="215" spans="1:14" x14ac:dyDescent="0.15">
      <c r="G215" s="2"/>
      <c r="H215" s="2"/>
      <c r="I215" s="2"/>
      <c r="J215" s="2"/>
      <c r="K215" s="2"/>
      <c r="L215" s="3"/>
      <c r="M215" s="2"/>
      <c r="N215" s="2"/>
    </row>
    <row r="216" spans="1:14" x14ac:dyDescent="0.1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"/>
      <c r="M216" s="2"/>
      <c r="N216" s="2"/>
    </row>
    <row r="217" spans="1:14" x14ac:dyDescent="0.1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  <c r="M217" s="2"/>
      <c r="N217" s="2"/>
    </row>
    <row r="218" spans="1:14" x14ac:dyDescent="0.1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  <c r="M218" s="2"/>
      <c r="N218" s="2"/>
    </row>
    <row r="219" spans="1:14" x14ac:dyDescent="0.1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"/>
      <c r="M219" s="2"/>
      <c r="N219" s="2"/>
    </row>
    <row r="220" spans="1:14" x14ac:dyDescent="0.1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  <c r="M220" s="2"/>
      <c r="N220" s="2"/>
    </row>
    <row r="221" spans="1:14" x14ac:dyDescent="0.1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  <c r="M221" s="2"/>
      <c r="N221" s="2"/>
    </row>
    <row r="222" spans="1:14" x14ac:dyDescent="0.1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"/>
      <c r="M222" s="2"/>
      <c r="N222" s="2"/>
    </row>
    <row r="223" spans="1:14" x14ac:dyDescent="0.1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2"/>
      <c r="N223" s="2"/>
    </row>
    <row r="224" spans="1:14" x14ac:dyDescent="0.1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M224" s="2"/>
      <c r="N224" s="2"/>
    </row>
    <row r="225" spans="1:14" x14ac:dyDescent="0.1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  <c r="M225" s="2"/>
      <c r="N225" s="2"/>
    </row>
    <row r="226" spans="1:14" x14ac:dyDescent="0.1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  <c r="M226" s="2"/>
      <c r="N226" s="2"/>
    </row>
    <row r="227" spans="1:14" x14ac:dyDescent="0.1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  <c r="M227" s="2"/>
      <c r="N227" s="2"/>
    </row>
    <row r="228" spans="1:14" x14ac:dyDescent="0.1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  <c r="M228" s="2"/>
      <c r="N228" s="2"/>
    </row>
    <row r="229" spans="1:14" x14ac:dyDescent="0.1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  <c r="M229" s="2"/>
      <c r="N229" s="2"/>
    </row>
    <row r="230" spans="1:14" x14ac:dyDescent="0.1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  <c r="M230" s="2"/>
      <c r="N230" s="2"/>
    </row>
    <row r="231" spans="1:14" x14ac:dyDescent="0.1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  <c r="M231" s="2"/>
      <c r="N231" s="2"/>
    </row>
    <row r="232" spans="1:14" x14ac:dyDescent="0.1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2"/>
      <c r="N232" s="2"/>
    </row>
    <row r="233" spans="1:14" x14ac:dyDescent="0.1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  <c r="M233" s="2"/>
      <c r="N233" s="2"/>
    </row>
    <row r="234" spans="1:14" x14ac:dyDescent="0.1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  <c r="M234" s="2"/>
      <c r="N234" s="2"/>
    </row>
    <row r="235" spans="1:14" x14ac:dyDescent="0.1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"/>
      <c r="M235" s="2"/>
      <c r="N235" s="2"/>
    </row>
    <row r="236" spans="1:14" x14ac:dyDescent="0.1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"/>
      <c r="M236" s="2"/>
      <c r="N236" s="2"/>
    </row>
    <row r="237" spans="1:14" x14ac:dyDescent="0.1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"/>
      <c r="M237" s="2"/>
      <c r="N237" s="2"/>
    </row>
    <row r="238" spans="1:14" x14ac:dyDescent="0.1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"/>
      <c r="M238" s="2"/>
      <c r="N238" s="2"/>
    </row>
    <row r="239" spans="1:14" x14ac:dyDescent="0.1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"/>
      <c r="M239" s="2"/>
      <c r="N239" s="2"/>
    </row>
    <row r="240" spans="1:14" x14ac:dyDescent="0.1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"/>
      <c r="M240" s="2"/>
      <c r="N240" s="2"/>
    </row>
    <row r="241" spans="1:14" x14ac:dyDescent="0.1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"/>
      <c r="M241" s="2"/>
      <c r="N241" s="2"/>
    </row>
    <row r="242" spans="1:14" x14ac:dyDescent="0.1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"/>
      <c r="M242" s="2"/>
      <c r="N242" s="2"/>
    </row>
    <row r="243" spans="1:14" x14ac:dyDescent="0.1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"/>
      <c r="M243" s="2"/>
      <c r="N243" s="2"/>
    </row>
    <row r="244" spans="1:14" x14ac:dyDescent="0.1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"/>
      <c r="M244" s="2"/>
      <c r="N244" s="2"/>
    </row>
    <row r="245" spans="1:14" x14ac:dyDescent="0.1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"/>
      <c r="M245" s="2"/>
      <c r="N245" s="2"/>
    </row>
    <row r="246" spans="1:14" x14ac:dyDescent="0.1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"/>
      <c r="M246" s="2"/>
      <c r="N246" s="2"/>
    </row>
    <row r="247" spans="1:14" x14ac:dyDescent="0.1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"/>
      <c r="M247" s="2"/>
      <c r="N247" s="2"/>
    </row>
    <row r="248" spans="1:14" x14ac:dyDescent="0.1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  <c r="M248" s="2"/>
      <c r="N248" s="2"/>
    </row>
    <row r="249" spans="1:14" x14ac:dyDescent="0.1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"/>
      <c r="M249" s="2"/>
      <c r="N249" s="2"/>
    </row>
    <row r="250" spans="1:14" x14ac:dyDescent="0.1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"/>
      <c r="M250" s="2"/>
      <c r="N250" s="2"/>
    </row>
    <row r="251" spans="1:14" x14ac:dyDescent="0.1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3"/>
      <c r="M251" s="2"/>
      <c r="N251" s="2"/>
    </row>
    <row r="252" spans="1:14" x14ac:dyDescent="0.1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3"/>
      <c r="M252" s="2"/>
      <c r="N252" s="2"/>
    </row>
    <row r="253" spans="1:14" x14ac:dyDescent="0.1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"/>
      <c r="M253" s="2"/>
      <c r="N253" s="2"/>
    </row>
    <row r="254" spans="1:14" x14ac:dyDescent="0.1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"/>
      <c r="M254" s="2"/>
      <c r="N254" s="2"/>
    </row>
    <row r="255" spans="1:14" x14ac:dyDescent="0.1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3"/>
      <c r="M255" s="2"/>
      <c r="N255" s="2"/>
    </row>
    <row r="256" spans="1:14" x14ac:dyDescent="0.1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"/>
      <c r="M256" s="2"/>
      <c r="N256" s="2"/>
    </row>
    <row r="257" spans="1:14" x14ac:dyDescent="0.1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3"/>
      <c r="M257" s="2"/>
      <c r="N257" s="2"/>
    </row>
    <row r="258" spans="1:14" x14ac:dyDescent="0.1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3"/>
      <c r="M258" s="2"/>
      <c r="N258" s="2"/>
    </row>
    <row r="259" spans="1:14" x14ac:dyDescent="0.1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3"/>
      <c r="M259" s="2"/>
      <c r="N259" s="2"/>
    </row>
    <row r="260" spans="1:14" x14ac:dyDescent="0.1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3"/>
      <c r="M260" s="2"/>
      <c r="N260" s="2"/>
    </row>
    <row r="261" spans="1:14" x14ac:dyDescent="0.1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3"/>
      <c r="M261" s="2"/>
      <c r="N261" s="2"/>
    </row>
    <row r="262" spans="1:14" x14ac:dyDescent="0.1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3"/>
      <c r="M262" s="2"/>
      <c r="N262" s="2"/>
    </row>
    <row r="263" spans="1:14" x14ac:dyDescent="0.1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3"/>
      <c r="M263" s="2"/>
      <c r="N263" s="2"/>
    </row>
    <row r="264" spans="1:14" x14ac:dyDescent="0.1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3"/>
      <c r="M264" s="2"/>
      <c r="N264" s="2"/>
    </row>
    <row r="265" spans="1:14" x14ac:dyDescent="0.1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3"/>
      <c r="M265" s="2"/>
      <c r="N265" s="2"/>
    </row>
    <row r="266" spans="1:14" x14ac:dyDescent="0.1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3"/>
      <c r="M266" s="2"/>
      <c r="N266" s="2"/>
    </row>
    <row r="267" spans="1:14" x14ac:dyDescent="0.1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3"/>
      <c r="M267" s="2"/>
      <c r="N267" s="2"/>
    </row>
    <row r="268" spans="1:14" x14ac:dyDescent="0.1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3"/>
      <c r="M268" s="2"/>
      <c r="N268" s="2"/>
    </row>
    <row r="269" spans="1:14" x14ac:dyDescent="0.1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3"/>
      <c r="M269" s="2"/>
      <c r="N269" s="2"/>
    </row>
    <row r="270" spans="1:14" x14ac:dyDescent="0.1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3"/>
      <c r="M270" s="2"/>
      <c r="N270" s="2"/>
    </row>
    <row r="271" spans="1:14" x14ac:dyDescent="0.1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3"/>
      <c r="M271" s="2"/>
      <c r="N271" s="2"/>
    </row>
    <row r="272" spans="1:14" x14ac:dyDescent="0.1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3"/>
      <c r="M272" s="2"/>
      <c r="N272" s="2"/>
    </row>
    <row r="273" spans="1:14" x14ac:dyDescent="0.1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3"/>
      <c r="M273" s="2"/>
      <c r="N273" s="2"/>
    </row>
    <row r="274" spans="1:14" x14ac:dyDescent="0.1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3"/>
      <c r="M274" s="2"/>
      <c r="N274" s="2"/>
    </row>
    <row r="275" spans="1:14" x14ac:dyDescent="0.1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3"/>
      <c r="M275" s="2"/>
      <c r="N275" s="2"/>
    </row>
    <row r="276" spans="1:14" x14ac:dyDescent="0.1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"/>
      <c r="M276" s="2"/>
      <c r="N276" s="2"/>
    </row>
    <row r="277" spans="1:14" x14ac:dyDescent="0.1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3"/>
      <c r="M277" s="2"/>
      <c r="N277" s="2"/>
    </row>
    <row r="278" spans="1:14" x14ac:dyDescent="0.1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"/>
      <c r="M278" s="2"/>
      <c r="N278" s="2"/>
    </row>
    <row r="279" spans="1:14" x14ac:dyDescent="0.1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"/>
      <c r="M279" s="2"/>
      <c r="N279" s="2"/>
    </row>
    <row r="280" spans="1:14" x14ac:dyDescent="0.1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3"/>
      <c r="M280" s="2"/>
      <c r="N280" s="2"/>
    </row>
    <row r="281" spans="1:14" x14ac:dyDescent="0.1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3"/>
      <c r="M281" s="2"/>
      <c r="N281" s="2"/>
    </row>
    <row r="282" spans="1:14" x14ac:dyDescent="0.1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3"/>
      <c r="M282" s="2"/>
      <c r="N282" s="2"/>
    </row>
    <row r="283" spans="1:14" x14ac:dyDescent="0.1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3"/>
      <c r="M283" s="2"/>
      <c r="N283" s="2"/>
    </row>
    <row r="284" spans="1:14" x14ac:dyDescent="0.1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3"/>
      <c r="M284" s="2"/>
      <c r="N284" s="2"/>
    </row>
    <row r="285" spans="1:14" x14ac:dyDescent="0.1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3"/>
      <c r="M285" s="2"/>
      <c r="N285" s="2"/>
    </row>
    <row r="286" spans="1:14" x14ac:dyDescent="0.1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3"/>
      <c r="M286" s="2"/>
      <c r="N286" s="2"/>
    </row>
    <row r="287" spans="1:14" x14ac:dyDescent="0.1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3"/>
      <c r="M287" s="2"/>
      <c r="N287" s="2"/>
    </row>
    <row r="288" spans="1:14" x14ac:dyDescent="0.1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3"/>
      <c r="M288" s="2"/>
      <c r="N288" s="2"/>
    </row>
    <row r="289" spans="1:14" x14ac:dyDescent="0.1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3"/>
      <c r="M289" s="2"/>
      <c r="N289" s="2"/>
    </row>
    <row r="290" spans="1:14" x14ac:dyDescent="0.1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3"/>
      <c r="M290" s="2"/>
      <c r="N290" s="2"/>
    </row>
    <row r="291" spans="1:14" x14ac:dyDescent="0.1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3"/>
      <c r="M291" s="2"/>
      <c r="N291" s="2"/>
    </row>
    <row r="292" spans="1:14" x14ac:dyDescent="0.1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3"/>
      <c r="M292" s="2"/>
      <c r="N292" s="2"/>
    </row>
    <row r="293" spans="1:14" x14ac:dyDescent="0.1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3"/>
      <c r="M293" s="2"/>
      <c r="N293" s="2"/>
    </row>
    <row r="294" spans="1:14" x14ac:dyDescent="0.1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3"/>
      <c r="M294" s="2"/>
      <c r="N294" s="2"/>
    </row>
    <row r="295" spans="1:14" x14ac:dyDescent="0.1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3"/>
      <c r="M295" s="2"/>
      <c r="N295" s="2"/>
    </row>
    <row r="296" spans="1:14" x14ac:dyDescent="0.1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3"/>
      <c r="M296" s="2"/>
      <c r="N296" s="2"/>
    </row>
    <row r="297" spans="1:14" x14ac:dyDescent="0.1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3"/>
      <c r="M297" s="2"/>
      <c r="N297" s="2"/>
    </row>
    <row r="298" spans="1:14" x14ac:dyDescent="0.1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3"/>
      <c r="M298" s="2"/>
      <c r="N298" s="2"/>
    </row>
    <row r="299" spans="1:14" x14ac:dyDescent="0.1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3"/>
      <c r="M299" s="2"/>
      <c r="N299" s="2"/>
    </row>
    <row r="300" spans="1:14" x14ac:dyDescent="0.1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"/>
      <c r="M300" s="2"/>
      <c r="N300" s="2"/>
    </row>
    <row r="301" spans="1:14" x14ac:dyDescent="0.1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"/>
      <c r="M301" s="2"/>
      <c r="N301" s="2"/>
    </row>
    <row r="302" spans="1:14" x14ac:dyDescent="0.1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3"/>
      <c r="M302" s="2"/>
      <c r="N302" s="2"/>
    </row>
    <row r="303" spans="1:14" x14ac:dyDescent="0.1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3"/>
      <c r="M303" s="2"/>
      <c r="N303" s="2"/>
    </row>
    <row r="304" spans="1:14" x14ac:dyDescent="0.1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3"/>
      <c r="M304" s="2"/>
      <c r="N304" s="2"/>
    </row>
    <row r="305" spans="1:14" x14ac:dyDescent="0.1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3"/>
      <c r="M305" s="2"/>
      <c r="N305" s="2"/>
    </row>
    <row r="306" spans="1:14" x14ac:dyDescent="0.1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3"/>
      <c r="M306" s="2"/>
      <c r="N306" s="2"/>
    </row>
    <row r="307" spans="1:14" x14ac:dyDescent="0.1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3"/>
      <c r="M307" s="2"/>
      <c r="N307" s="2"/>
    </row>
    <row r="308" spans="1:14" x14ac:dyDescent="0.1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3"/>
      <c r="M308" s="2"/>
      <c r="N308" s="2"/>
    </row>
    <row r="309" spans="1:14" x14ac:dyDescent="0.1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3"/>
      <c r="M309" s="2"/>
      <c r="N309" s="2"/>
    </row>
    <row r="310" spans="1:14" x14ac:dyDescent="0.1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3"/>
      <c r="M310" s="2"/>
      <c r="N310" s="2"/>
    </row>
    <row r="311" spans="1:14" x14ac:dyDescent="0.1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3"/>
      <c r="M311" s="2"/>
      <c r="N311" s="2"/>
    </row>
    <row r="312" spans="1:14" x14ac:dyDescent="0.1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3"/>
      <c r="M312" s="2"/>
      <c r="N312" s="2"/>
    </row>
    <row r="313" spans="1:14" x14ac:dyDescent="0.1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3"/>
      <c r="M313" s="2"/>
      <c r="N313" s="2"/>
    </row>
    <row r="314" spans="1:14" x14ac:dyDescent="0.1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3"/>
      <c r="M314" s="2"/>
      <c r="N314" s="2"/>
    </row>
    <row r="315" spans="1:14" x14ac:dyDescent="0.1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3"/>
      <c r="M315" s="2"/>
      <c r="N315" s="2"/>
    </row>
    <row r="316" spans="1:14" x14ac:dyDescent="0.1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3"/>
      <c r="M316" s="2"/>
      <c r="N316" s="2"/>
    </row>
    <row r="317" spans="1:14" x14ac:dyDescent="0.1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3"/>
      <c r="M317" s="2"/>
      <c r="N317" s="2"/>
    </row>
    <row r="318" spans="1:14" x14ac:dyDescent="0.1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3"/>
      <c r="M318" s="2"/>
      <c r="N318" s="2"/>
    </row>
    <row r="319" spans="1:14" x14ac:dyDescent="0.1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3"/>
      <c r="M319" s="2"/>
      <c r="N319" s="2"/>
    </row>
    <row r="320" spans="1:14" x14ac:dyDescent="0.1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3"/>
      <c r="M320" s="2"/>
      <c r="N320" s="2"/>
    </row>
    <row r="321" spans="1:14" x14ac:dyDescent="0.1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"/>
      <c r="M321" s="2"/>
      <c r="N321" s="2"/>
    </row>
    <row r="322" spans="1:14" x14ac:dyDescent="0.1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"/>
      <c r="M322" s="2"/>
      <c r="N322" s="2"/>
    </row>
    <row r="323" spans="1:14" x14ac:dyDescent="0.1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"/>
      <c r="M323" s="2"/>
      <c r="N323" s="2"/>
    </row>
    <row r="324" spans="1:14" x14ac:dyDescent="0.1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3"/>
      <c r="M324" s="2"/>
      <c r="N324" s="2"/>
    </row>
    <row r="325" spans="1:14" x14ac:dyDescent="0.1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3"/>
      <c r="M325" s="2"/>
      <c r="N325" s="2"/>
    </row>
    <row r="326" spans="1:14" x14ac:dyDescent="0.1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3"/>
      <c r="M326" s="2"/>
      <c r="N326" s="2"/>
    </row>
    <row r="327" spans="1:14" x14ac:dyDescent="0.1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3"/>
      <c r="M327" s="2"/>
      <c r="N327" s="2"/>
    </row>
    <row r="328" spans="1:14" x14ac:dyDescent="0.1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3"/>
      <c r="M328" s="2"/>
      <c r="N328" s="2"/>
    </row>
    <row r="329" spans="1:14" x14ac:dyDescent="0.1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3"/>
      <c r="M329" s="2"/>
      <c r="N329" s="2"/>
    </row>
    <row r="330" spans="1:14" x14ac:dyDescent="0.1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3"/>
      <c r="M330" s="2"/>
      <c r="N330" s="2"/>
    </row>
    <row r="331" spans="1:14" x14ac:dyDescent="0.1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3"/>
      <c r="M331" s="2"/>
      <c r="N331" s="2"/>
    </row>
    <row r="332" spans="1:14" x14ac:dyDescent="0.1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3"/>
      <c r="M332" s="2"/>
      <c r="N332" s="2"/>
    </row>
    <row r="333" spans="1:14" x14ac:dyDescent="0.1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3"/>
      <c r="M333" s="2"/>
      <c r="N333" s="2"/>
    </row>
    <row r="334" spans="1:14" x14ac:dyDescent="0.1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3"/>
      <c r="M334" s="2"/>
      <c r="N334" s="2"/>
    </row>
    <row r="335" spans="1:14" x14ac:dyDescent="0.1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3"/>
      <c r="M335" s="2"/>
      <c r="N335" s="2"/>
    </row>
    <row r="336" spans="1:14" x14ac:dyDescent="0.1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3"/>
      <c r="M336" s="2"/>
      <c r="N336" s="2"/>
    </row>
    <row r="337" spans="1:14" x14ac:dyDescent="0.1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3"/>
      <c r="M337" s="2"/>
      <c r="N337" s="2"/>
    </row>
    <row r="338" spans="1:14" x14ac:dyDescent="0.1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3"/>
      <c r="M338" s="2"/>
      <c r="N338" s="2"/>
    </row>
    <row r="339" spans="1:14" x14ac:dyDescent="0.1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3"/>
      <c r="M339" s="2"/>
      <c r="N339" s="2"/>
    </row>
    <row r="340" spans="1:14" x14ac:dyDescent="0.1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3"/>
      <c r="M340" s="2"/>
      <c r="N340" s="2"/>
    </row>
    <row r="341" spans="1:14" x14ac:dyDescent="0.1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3"/>
      <c r="M341" s="2"/>
      <c r="N341" s="2"/>
    </row>
    <row r="342" spans="1:14" x14ac:dyDescent="0.1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3"/>
      <c r="M342" s="2"/>
      <c r="N342" s="2"/>
    </row>
    <row r="343" spans="1:14" x14ac:dyDescent="0.1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3"/>
      <c r="M343" s="2"/>
      <c r="N343" s="2"/>
    </row>
    <row r="344" spans="1:14" x14ac:dyDescent="0.1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"/>
      <c r="M344" s="2"/>
      <c r="N344" s="2"/>
    </row>
    <row r="345" spans="1:14" x14ac:dyDescent="0.1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"/>
      <c r="M345" s="2"/>
      <c r="N345" s="2"/>
    </row>
    <row r="346" spans="1:14" x14ac:dyDescent="0.1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3"/>
      <c r="M346" s="2"/>
      <c r="N346" s="2"/>
    </row>
    <row r="347" spans="1:14" x14ac:dyDescent="0.1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3"/>
      <c r="M347" s="2"/>
      <c r="N347" s="2"/>
    </row>
    <row r="348" spans="1:14" x14ac:dyDescent="0.1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3"/>
      <c r="M348" s="2"/>
      <c r="N348" s="2"/>
    </row>
    <row r="349" spans="1:14" x14ac:dyDescent="0.1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3"/>
      <c r="M349" s="2"/>
      <c r="N349" s="2"/>
    </row>
    <row r="350" spans="1:14" x14ac:dyDescent="0.1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3"/>
      <c r="M350" s="2"/>
      <c r="N350" s="2"/>
    </row>
    <row r="351" spans="1:14" x14ac:dyDescent="0.1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3"/>
      <c r="M351" s="2"/>
      <c r="N351" s="2"/>
    </row>
    <row r="352" spans="1:14" x14ac:dyDescent="0.1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3"/>
      <c r="M352" s="2"/>
      <c r="N352" s="2"/>
    </row>
    <row r="353" spans="1:14" x14ac:dyDescent="0.1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3"/>
      <c r="M353" s="2"/>
      <c r="N353" s="2"/>
    </row>
    <row r="354" spans="1:14" x14ac:dyDescent="0.1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3"/>
      <c r="M354" s="2"/>
      <c r="N354" s="2"/>
    </row>
    <row r="355" spans="1:14" x14ac:dyDescent="0.1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3"/>
      <c r="M355" s="2"/>
      <c r="N355" s="2"/>
    </row>
    <row r="356" spans="1:14" x14ac:dyDescent="0.1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3"/>
      <c r="M356" s="2"/>
      <c r="N356" s="2"/>
    </row>
    <row r="357" spans="1:14" x14ac:dyDescent="0.1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3"/>
      <c r="M357" s="2"/>
      <c r="N357" s="2"/>
    </row>
    <row r="358" spans="1:14" x14ac:dyDescent="0.1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3"/>
      <c r="M358" s="2"/>
      <c r="N358" s="2"/>
    </row>
    <row r="359" spans="1:14" x14ac:dyDescent="0.1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3"/>
      <c r="M359" s="2"/>
      <c r="N359" s="2"/>
    </row>
    <row r="360" spans="1:14" x14ac:dyDescent="0.1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3"/>
      <c r="M360" s="2"/>
      <c r="N360" s="2"/>
    </row>
    <row r="361" spans="1:14" x14ac:dyDescent="0.1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3"/>
      <c r="M361" s="2"/>
      <c r="N361" s="2"/>
    </row>
    <row r="362" spans="1:14" x14ac:dyDescent="0.1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3"/>
      <c r="M362" s="2"/>
      <c r="N362" s="2"/>
    </row>
    <row r="363" spans="1:14" x14ac:dyDescent="0.1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3"/>
      <c r="M363" s="2"/>
      <c r="N363" s="2"/>
    </row>
    <row r="364" spans="1:14" x14ac:dyDescent="0.1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3"/>
      <c r="M364" s="2"/>
      <c r="N364" s="2"/>
    </row>
    <row r="365" spans="1:14" x14ac:dyDescent="0.1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3"/>
      <c r="M365" s="2"/>
      <c r="N365" s="2"/>
    </row>
    <row r="366" spans="1:14" x14ac:dyDescent="0.1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3"/>
      <c r="M366" s="2"/>
      <c r="N366" s="2"/>
    </row>
    <row r="367" spans="1:14" x14ac:dyDescent="0.1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3"/>
      <c r="M367" s="2"/>
      <c r="N367" s="2"/>
    </row>
    <row r="368" spans="1:14" x14ac:dyDescent="0.1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3"/>
      <c r="M368" s="2"/>
      <c r="N368" s="2"/>
    </row>
    <row r="369" spans="1:14" x14ac:dyDescent="0.1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3"/>
      <c r="M369" s="2"/>
      <c r="N369" s="2"/>
    </row>
    <row r="370" spans="1:14" x14ac:dyDescent="0.1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3"/>
      <c r="M370" s="2"/>
      <c r="N370" s="2"/>
    </row>
    <row r="371" spans="1:14" x14ac:dyDescent="0.1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3"/>
      <c r="M371" s="2"/>
      <c r="N371" s="2"/>
    </row>
    <row r="372" spans="1:14" x14ac:dyDescent="0.1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3"/>
      <c r="M372" s="2"/>
      <c r="N372" s="2"/>
    </row>
    <row r="373" spans="1:14" x14ac:dyDescent="0.1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3"/>
      <c r="M373" s="2"/>
      <c r="N373" s="2"/>
    </row>
    <row r="374" spans="1:14" x14ac:dyDescent="0.1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3"/>
      <c r="M374" s="2"/>
      <c r="N374" s="2"/>
    </row>
    <row r="375" spans="1:14" x14ac:dyDescent="0.1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3"/>
      <c r="M375" s="2"/>
      <c r="N375" s="2"/>
    </row>
    <row r="376" spans="1:14" x14ac:dyDescent="0.1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3"/>
      <c r="M376" s="2"/>
      <c r="N376" s="2"/>
    </row>
    <row r="377" spans="1:14" x14ac:dyDescent="0.1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3"/>
      <c r="M377" s="2"/>
      <c r="N377" s="2"/>
    </row>
    <row r="378" spans="1:14" x14ac:dyDescent="0.1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3"/>
      <c r="M378" s="2"/>
      <c r="N378" s="2"/>
    </row>
    <row r="379" spans="1:14" x14ac:dyDescent="0.1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3"/>
      <c r="M379" s="2"/>
      <c r="N379" s="2"/>
    </row>
    <row r="380" spans="1:14" x14ac:dyDescent="0.1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3"/>
      <c r="M380" s="2"/>
      <c r="N380" s="2"/>
    </row>
    <row r="381" spans="1:14" x14ac:dyDescent="0.1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3"/>
      <c r="M381" s="2"/>
      <c r="N381" s="2"/>
    </row>
    <row r="382" spans="1:14" x14ac:dyDescent="0.1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3"/>
      <c r="M382" s="2"/>
      <c r="N382" s="2"/>
    </row>
    <row r="383" spans="1:14" x14ac:dyDescent="0.1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3"/>
      <c r="M383" s="2"/>
      <c r="N383" s="2"/>
    </row>
    <row r="384" spans="1:14" x14ac:dyDescent="0.1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3"/>
      <c r="M384" s="2"/>
      <c r="N384" s="2"/>
    </row>
    <row r="385" spans="1:14" x14ac:dyDescent="0.1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3"/>
      <c r="M385" s="2"/>
      <c r="N385" s="2"/>
    </row>
    <row r="386" spans="1:14" x14ac:dyDescent="0.1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3"/>
      <c r="M386" s="2"/>
      <c r="N386" s="2"/>
    </row>
    <row r="387" spans="1:14" x14ac:dyDescent="0.1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3"/>
      <c r="M387" s="2"/>
      <c r="N387" s="2"/>
    </row>
    <row r="388" spans="1:14" x14ac:dyDescent="0.1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3"/>
      <c r="M388" s="2"/>
      <c r="N388" s="2"/>
    </row>
    <row r="389" spans="1:14" x14ac:dyDescent="0.1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3"/>
      <c r="M389" s="2"/>
      <c r="N389" s="2"/>
    </row>
    <row r="390" spans="1:14" x14ac:dyDescent="0.1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3"/>
      <c r="M390" s="2"/>
      <c r="N390" s="2"/>
    </row>
    <row r="391" spans="1:14" x14ac:dyDescent="0.1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3"/>
      <c r="M391" s="2"/>
      <c r="N391" s="2"/>
    </row>
    <row r="392" spans="1:14" x14ac:dyDescent="0.1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3"/>
      <c r="M392" s="2"/>
      <c r="N392" s="2"/>
    </row>
    <row r="393" spans="1:14" x14ac:dyDescent="0.1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3"/>
      <c r="M393" s="2"/>
      <c r="N393" s="2"/>
    </row>
    <row r="394" spans="1:14" x14ac:dyDescent="0.1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3"/>
      <c r="M394" s="2"/>
      <c r="N394" s="2"/>
    </row>
    <row r="395" spans="1:14" x14ac:dyDescent="0.1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3"/>
      <c r="M395" s="2"/>
      <c r="N395" s="2"/>
    </row>
    <row r="396" spans="1:14" x14ac:dyDescent="0.1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3"/>
      <c r="M396" s="2"/>
      <c r="N396" s="2"/>
    </row>
    <row r="397" spans="1:14" x14ac:dyDescent="0.1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3"/>
      <c r="M397" s="2"/>
      <c r="N397" s="2"/>
    </row>
    <row r="398" spans="1:14" x14ac:dyDescent="0.1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3"/>
      <c r="M398" s="2"/>
      <c r="N398" s="2"/>
    </row>
    <row r="399" spans="1:14" x14ac:dyDescent="0.1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3"/>
      <c r="M399" s="2"/>
      <c r="N399" s="2"/>
    </row>
    <row r="400" spans="1:14" x14ac:dyDescent="0.1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3"/>
      <c r="M400" s="2"/>
      <c r="N400" s="2"/>
    </row>
    <row r="401" spans="1:14" x14ac:dyDescent="0.1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3"/>
      <c r="M401" s="2"/>
      <c r="N401" s="2"/>
    </row>
    <row r="402" spans="1:14" x14ac:dyDescent="0.1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3"/>
      <c r="M402" s="2"/>
      <c r="N402" s="2"/>
    </row>
    <row r="403" spans="1:14" x14ac:dyDescent="0.1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3"/>
      <c r="M403" s="2"/>
      <c r="N403" s="2"/>
    </row>
    <row r="404" spans="1:14" x14ac:dyDescent="0.1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3"/>
      <c r="M404" s="2"/>
      <c r="N404" s="2"/>
    </row>
    <row r="405" spans="1:14" x14ac:dyDescent="0.1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3"/>
      <c r="M405" s="2"/>
      <c r="N405" s="2"/>
    </row>
    <row r="406" spans="1:14" x14ac:dyDescent="0.1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3"/>
      <c r="M406" s="2"/>
      <c r="N406" s="2"/>
    </row>
    <row r="407" spans="1:14" x14ac:dyDescent="0.1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3"/>
      <c r="M407" s="2"/>
      <c r="N407" s="2"/>
    </row>
    <row r="408" spans="1:14" x14ac:dyDescent="0.1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3"/>
      <c r="M408" s="2"/>
      <c r="N408" s="2"/>
    </row>
    <row r="409" spans="1:14" x14ac:dyDescent="0.1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3"/>
      <c r="M409" s="2"/>
      <c r="N409" s="2"/>
    </row>
    <row r="410" spans="1:14" x14ac:dyDescent="0.1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3"/>
      <c r="M410" s="2"/>
      <c r="N410" s="2"/>
    </row>
    <row r="411" spans="1:14" x14ac:dyDescent="0.1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3"/>
      <c r="M411" s="2"/>
      <c r="N411" s="2"/>
    </row>
    <row r="412" spans="1:14" x14ac:dyDescent="0.1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3"/>
      <c r="M412" s="2"/>
      <c r="N412" s="2"/>
    </row>
    <row r="413" spans="1:14" x14ac:dyDescent="0.1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3"/>
      <c r="M413" s="2"/>
      <c r="N413" s="2"/>
    </row>
    <row r="414" spans="1:14" x14ac:dyDescent="0.1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3"/>
      <c r="M414" s="2"/>
      <c r="N414" s="2"/>
    </row>
    <row r="415" spans="1:14" x14ac:dyDescent="0.1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3"/>
      <c r="M415" s="2"/>
      <c r="N415" s="2"/>
    </row>
    <row r="416" spans="1:14" x14ac:dyDescent="0.1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3"/>
      <c r="M416" s="2"/>
      <c r="N416" s="2"/>
    </row>
    <row r="417" spans="1:14" x14ac:dyDescent="0.1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3"/>
      <c r="M417" s="2"/>
      <c r="N417" s="2"/>
    </row>
    <row r="418" spans="1:14" x14ac:dyDescent="0.1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3"/>
      <c r="M418" s="2"/>
      <c r="N418" s="2"/>
    </row>
    <row r="419" spans="1:14" x14ac:dyDescent="0.1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3"/>
      <c r="M419" s="2"/>
      <c r="N419" s="2"/>
    </row>
    <row r="420" spans="1:14" x14ac:dyDescent="0.1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3"/>
      <c r="M420" s="2"/>
      <c r="N420" s="2"/>
    </row>
    <row r="421" spans="1:14" x14ac:dyDescent="0.1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3"/>
      <c r="M421" s="2"/>
      <c r="N421" s="2"/>
    </row>
    <row r="422" spans="1:14" x14ac:dyDescent="0.1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3"/>
      <c r="M422" s="2"/>
      <c r="N422" s="2"/>
    </row>
    <row r="423" spans="1:14" x14ac:dyDescent="0.1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3"/>
      <c r="M423" s="2"/>
      <c r="N423" s="2"/>
    </row>
    <row r="424" spans="1:14" x14ac:dyDescent="0.1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3"/>
      <c r="M424" s="2"/>
      <c r="N424" s="2"/>
    </row>
    <row r="425" spans="1:14" x14ac:dyDescent="0.1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3"/>
      <c r="M425" s="2"/>
      <c r="N425" s="2"/>
    </row>
    <row r="426" spans="1:14" x14ac:dyDescent="0.1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3"/>
      <c r="M426" s="2"/>
      <c r="N426" s="2"/>
    </row>
    <row r="427" spans="1:14" x14ac:dyDescent="0.1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3"/>
      <c r="M427" s="2"/>
      <c r="N427" s="2"/>
    </row>
    <row r="428" spans="1:14" x14ac:dyDescent="0.1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3"/>
      <c r="M428" s="2"/>
      <c r="N428" s="2"/>
    </row>
    <row r="429" spans="1:14" x14ac:dyDescent="0.1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3"/>
      <c r="M429" s="2"/>
      <c r="N429" s="2"/>
    </row>
    <row r="430" spans="1:14" x14ac:dyDescent="0.1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3"/>
      <c r="M430" s="2"/>
      <c r="N430" s="2"/>
    </row>
    <row r="431" spans="1:14" x14ac:dyDescent="0.1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3"/>
      <c r="M431" s="2"/>
      <c r="N431" s="2"/>
    </row>
    <row r="432" spans="1:14" x14ac:dyDescent="0.1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3"/>
      <c r="M432" s="2"/>
      <c r="N432" s="2"/>
    </row>
    <row r="433" spans="1:14" x14ac:dyDescent="0.1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3"/>
      <c r="M433" s="2"/>
      <c r="N433" s="2"/>
    </row>
    <row r="434" spans="1:14" x14ac:dyDescent="0.1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3"/>
      <c r="M434" s="2"/>
      <c r="N434" s="2"/>
    </row>
    <row r="435" spans="1:14" x14ac:dyDescent="0.1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"/>
      <c r="M435" s="2"/>
      <c r="N435" s="2"/>
    </row>
    <row r="436" spans="1:14" x14ac:dyDescent="0.1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3"/>
      <c r="M436" s="2"/>
      <c r="N436" s="2"/>
    </row>
    <row r="437" spans="1:14" x14ac:dyDescent="0.1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3"/>
      <c r="M437" s="2"/>
      <c r="N437" s="2"/>
    </row>
    <row r="438" spans="1:14" x14ac:dyDescent="0.1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3"/>
      <c r="M438" s="2"/>
      <c r="N438" s="2"/>
    </row>
    <row r="439" spans="1:14" x14ac:dyDescent="0.1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3"/>
      <c r="M439" s="2"/>
      <c r="N439" s="2"/>
    </row>
    <row r="440" spans="1:14" x14ac:dyDescent="0.1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3"/>
      <c r="M440" s="2"/>
      <c r="N440" s="2"/>
    </row>
    <row r="441" spans="1:14" x14ac:dyDescent="0.1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3"/>
      <c r="M441" s="2"/>
      <c r="N441" s="2"/>
    </row>
    <row r="442" spans="1:14" x14ac:dyDescent="0.1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3"/>
      <c r="M442" s="2"/>
      <c r="N442" s="2"/>
    </row>
    <row r="443" spans="1:14" x14ac:dyDescent="0.1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3"/>
      <c r="M443" s="2"/>
      <c r="N443" s="2"/>
    </row>
    <row r="444" spans="1:14" x14ac:dyDescent="0.1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3"/>
      <c r="M444" s="2"/>
      <c r="N444" s="2"/>
    </row>
    <row r="445" spans="1:14" x14ac:dyDescent="0.1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3"/>
      <c r="M445" s="2"/>
      <c r="N445" s="2"/>
    </row>
    <row r="446" spans="1:14" x14ac:dyDescent="0.1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3"/>
      <c r="M446" s="2"/>
      <c r="N446" s="2"/>
    </row>
    <row r="447" spans="1:14" x14ac:dyDescent="0.1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3"/>
      <c r="M447" s="2"/>
      <c r="N447" s="2"/>
    </row>
    <row r="448" spans="1:14" x14ac:dyDescent="0.1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3"/>
      <c r="M448" s="2"/>
      <c r="N448" s="2"/>
    </row>
    <row r="449" spans="1:14" x14ac:dyDescent="0.1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3"/>
      <c r="M449" s="2"/>
      <c r="N449" s="2"/>
    </row>
    <row r="450" spans="1:14" x14ac:dyDescent="0.1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3"/>
      <c r="M450" s="2"/>
      <c r="N450" s="2"/>
    </row>
    <row r="451" spans="1:14" x14ac:dyDescent="0.1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3"/>
      <c r="M451" s="2"/>
      <c r="N451" s="2"/>
    </row>
    <row r="452" spans="1:14" x14ac:dyDescent="0.1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3"/>
      <c r="M452" s="2"/>
      <c r="N452" s="2"/>
    </row>
    <row r="453" spans="1:14" x14ac:dyDescent="0.1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3"/>
      <c r="M453" s="2"/>
      <c r="N453" s="2"/>
    </row>
    <row r="454" spans="1:14" x14ac:dyDescent="0.1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3"/>
      <c r="M454" s="2"/>
      <c r="N454" s="2"/>
    </row>
    <row r="455" spans="1:14" x14ac:dyDescent="0.1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3"/>
      <c r="M455" s="2"/>
      <c r="N455" s="2"/>
    </row>
    <row r="456" spans="1:14" x14ac:dyDescent="0.1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3"/>
      <c r="M456" s="2"/>
      <c r="N456" s="2"/>
    </row>
    <row r="457" spans="1:14" x14ac:dyDescent="0.1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3"/>
      <c r="M457" s="2"/>
      <c r="N457" s="2"/>
    </row>
    <row r="458" spans="1:14" x14ac:dyDescent="0.1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3"/>
      <c r="M458" s="2"/>
      <c r="N458" s="2"/>
    </row>
    <row r="459" spans="1:14" x14ac:dyDescent="0.1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3"/>
      <c r="M459" s="2"/>
      <c r="N459" s="2"/>
    </row>
    <row r="460" spans="1:14" x14ac:dyDescent="0.1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3"/>
      <c r="M460" s="2"/>
      <c r="N460" s="2"/>
    </row>
    <row r="461" spans="1:14" x14ac:dyDescent="0.1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3"/>
      <c r="M461" s="2"/>
      <c r="N461" s="2"/>
    </row>
    <row r="462" spans="1:14" x14ac:dyDescent="0.1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3"/>
      <c r="M462" s="2"/>
      <c r="N462" s="2"/>
    </row>
    <row r="463" spans="1:14" x14ac:dyDescent="0.1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3"/>
      <c r="M463" s="2"/>
      <c r="N463" s="2"/>
    </row>
    <row r="464" spans="1:14" x14ac:dyDescent="0.1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3"/>
      <c r="M464" s="2"/>
      <c r="N464" s="2"/>
    </row>
    <row r="465" spans="1:14" x14ac:dyDescent="0.1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3"/>
      <c r="M465" s="2"/>
      <c r="N465" s="2"/>
    </row>
    <row r="466" spans="1:14" x14ac:dyDescent="0.1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3"/>
      <c r="M466" s="2"/>
      <c r="N466" s="2"/>
    </row>
    <row r="467" spans="1:14" x14ac:dyDescent="0.1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3"/>
      <c r="M467" s="2"/>
      <c r="N467" s="2"/>
    </row>
    <row r="468" spans="1:14" x14ac:dyDescent="0.1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3"/>
      <c r="M468" s="2"/>
      <c r="N468" s="2"/>
    </row>
    <row r="469" spans="1:14" x14ac:dyDescent="0.1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3"/>
      <c r="M469" s="2"/>
      <c r="N469" s="2"/>
    </row>
    <row r="470" spans="1:14" x14ac:dyDescent="0.1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3"/>
      <c r="M470" s="2"/>
      <c r="N470" s="2"/>
    </row>
    <row r="471" spans="1:14" x14ac:dyDescent="0.1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3"/>
      <c r="M471" s="2"/>
      <c r="N471" s="2"/>
    </row>
    <row r="472" spans="1:14" x14ac:dyDescent="0.1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3"/>
      <c r="M472" s="2"/>
      <c r="N472" s="2"/>
    </row>
    <row r="473" spans="1:14" x14ac:dyDescent="0.1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3"/>
      <c r="M473" s="2"/>
      <c r="N473" s="2"/>
    </row>
    <row r="474" spans="1:14" x14ac:dyDescent="0.1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3"/>
      <c r="M474" s="2"/>
      <c r="N474" s="2"/>
    </row>
    <row r="475" spans="1:14" x14ac:dyDescent="0.1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3"/>
      <c r="M475" s="2"/>
      <c r="N475" s="2"/>
    </row>
    <row r="476" spans="1:14" x14ac:dyDescent="0.1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3"/>
      <c r="M476" s="2"/>
      <c r="N476" s="2"/>
    </row>
    <row r="477" spans="1:14" x14ac:dyDescent="0.1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3"/>
      <c r="M477" s="2"/>
      <c r="N477" s="2"/>
    </row>
    <row r="478" spans="1:14" x14ac:dyDescent="0.1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3"/>
      <c r="M478" s="2"/>
      <c r="N478" s="2"/>
    </row>
    <row r="479" spans="1:14" x14ac:dyDescent="0.1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3"/>
      <c r="M479" s="2"/>
      <c r="N479" s="2"/>
    </row>
    <row r="480" spans="1:14" x14ac:dyDescent="0.1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"/>
      <c r="M480" s="2"/>
      <c r="N480" s="2"/>
    </row>
    <row r="481" spans="1:14" x14ac:dyDescent="0.1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3"/>
      <c r="M481" s="2"/>
      <c r="N481" s="2"/>
    </row>
    <row r="482" spans="1:14" x14ac:dyDescent="0.1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3"/>
      <c r="M482" s="2"/>
      <c r="N482" s="2"/>
    </row>
    <row r="483" spans="1:14" x14ac:dyDescent="0.1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3"/>
      <c r="M483" s="2"/>
      <c r="N483" s="2"/>
    </row>
    <row r="484" spans="1:14" x14ac:dyDescent="0.1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3"/>
      <c r="M484" s="2"/>
      <c r="N484" s="2"/>
    </row>
    <row r="485" spans="1:14" x14ac:dyDescent="0.1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3"/>
      <c r="M485" s="2"/>
      <c r="N485" s="2"/>
    </row>
    <row r="486" spans="1:14" x14ac:dyDescent="0.1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3"/>
      <c r="M486" s="2"/>
      <c r="N486" s="2"/>
    </row>
    <row r="487" spans="1:14" x14ac:dyDescent="0.1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3"/>
      <c r="M487" s="2"/>
      <c r="N487" s="2"/>
    </row>
    <row r="488" spans="1:14" x14ac:dyDescent="0.1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3"/>
      <c r="M488" s="2"/>
      <c r="N488" s="2"/>
    </row>
    <row r="489" spans="1:14" x14ac:dyDescent="0.1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3"/>
      <c r="M489" s="2"/>
      <c r="N489" s="2"/>
    </row>
    <row r="490" spans="1:14" x14ac:dyDescent="0.1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3"/>
      <c r="M490" s="2"/>
      <c r="N490" s="2"/>
    </row>
    <row r="491" spans="1:14" x14ac:dyDescent="0.1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3"/>
      <c r="M491" s="2"/>
      <c r="N491" s="2"/>
    </row>
    <row r="492" spans="1:14" x14ac:dyDescent="0.1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3"/>
      <c r="M492" s="2"/>
      <c r="N492" s="2"/>
    </row>
    <row r="493" spans="1:14" x14ac:dyDescent="0.1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3"/>
      <c r="M493" s="2"/>
      <c r="N493" s="2"/>
    </row>
    <row r="494" spans="1:14" x14ac:dyDescent="0.1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3"/>
      <c r="M494" s="2"/>
      <c r="N494" s="2"/>
    </row>
    <row r="495" spans="1:14" x14ac:dyDescent="0.1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3"/>
      <c r="M495" s="2"/>
      <c r="N495" s="2"/>
    </row>
    <row r="496" spans="1:14" x14ac:dyDescent="0.1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3"/>
      <c r="M496" s="2"/>
      <c r="N496" s="2"/>
    </row>
    <row r="497" spans="1:14" x14ac:dyDescent="0.1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3"/>
      <c r="M497" s="2"/>
      <c r="N497" s="2"/>
    </row>
    <row r="498" spans="1:14" x14ac:dyDescent="0.1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3"/>
      <c r="M498" s="2"/>
      <c r="N498" s="2"/>
    </row>
    <row r="499" spans="1:14" x14ac:dyDescent="0.1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3"/>
      <c r="M499" s="2"/>
      <c r="N499" s="2"/>
    </row>
    <row r="500" spans="1:14" x14ac:dyDescent="0.1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3"/>
      <c r="M500" s="2"/>
      <c r="N500" s="2"/>
    </row>
    <row r="501" spans="1:14" x14ac:dyDescent="0.1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3"/>
      <c r="M501" s="2"/>
      <c r="N501" s="2"/>
    </row>
    <row r="502" spans="1:14" x14ac:dyDescent="0.1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"/>
      <c r="M502" s="2"/>
      <c r="N502" s="2"/>
    </row>
    <row r="503" spans="1:14" x14ac:dyDescent="0.1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3"/>
      <c r="M503" s="2"/>
      <c r="N503" s="2"/>
    </row>
    <row r="504" spans="1:14" x14ac:dyDescent="0.1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3"/>
      <c r="M504" s="2"/>
      <c r="N504" s="2"/>
    </row>
    <row r="505" spans="1:14" x14ac:dyDescent="0.1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3"/>
      <c r="M505" s="2"/>
      <c r="N505" s="2"/>
    </row>
    <row r="506" spans="1:14" x14ac:dyDescent="0.1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3"/>
      <c r="M506" s="2"/>
      <c r="N506" s="2"/>
    </row>
    <row r="507" spans="1:14" x14ac:dyDescent="0.1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3"/>
      <c r="M507" s="2"/>
      <c r="N507" s="2"/>
    </row>
    <row r="508" spans="1:14" x14ac:dyDescent="0.1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3"/>
      <c r="M508" s="2"/>
      <c r="N508" s="2"/>
    </row>
    <row r="509" spans="1:14" x14ac:dyDescent="0.1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3"/>
      <c r="M509" s="2"/>
      <c r="N509" s="2"/>
    </row>
    <row r="510" spans="1:14" ht="409.5" hidden="1" customHeight="1" x14ac:dyDescent="0.1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3"/>
      <c r="M510" s="2"/>
      <c r="N510" s="2"/>
    </row>
    <row r="511" spans="1:14" x14ac:dyDescent="0.15">
      <c r="A511" s="4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  <c r="M511" s="5"/>
      <c r="N511" s="5"/>
    </row>
  </sheetData>
  <autoFilter ref="A1:N194"/>
  <printOptions gridLines="1"/>
  <pageMargins left="0.70866141732283472" right="0.70866141732283472" top="0.74803149606299213" bottom="0.74803149606299213" header="0.31496062992125984" footer="0.31496062992125984"/>
  <pageSetup paperSize="9" scale="1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Info</vt:lpstr>
      <vt:lpstr>Resultat_Søndag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2016-05-19T16:25:47Z</dcterms:created>
  <dcterms:modified xsi:type="dcterms:W3CDTF">2019-05-28T07:21:14Z</dcterms:modified>
</cp:coreProperties>
</file>